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0" yWindow="0" windowWidth="16800" windowHeight="109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395" i="1"/>
  <c r="L406" i="1" s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15" i="1"/>
  <c r="L326" i="1" s="1"/>
  <c r="J315" i="1"/>
  <c r="J326" i="1" s="1"/>
  <c r="I315" i="1"/>
  <c r="I326" i="1" s="1"/>
  <c r="H315" i="1"/>
  <c r="H326" i="1" s="1"/>
  <c r="G315" i="1"/>
  <c r="F315" i="1"/>
  <c r="F326" i="1" s="1"/>
  <c r="B306" i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G326" i="1" l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J26" i="1" s="1"/>
  <c r="J407" i="1" s="1"/>
  <c r="I15" i="1"/>
  <c r="I26" i="1" s="1"/>
  <c r="I407" i="1" s="1"/>
  <c r="H15" i="1"/>
  <c r="H26" i="1" s="1"/>
  <c r="H407" i="1" s="1"/>
  <c r="G15" i="1"/>
  <c r="G26" i="1" s="1"/>
  <c r="G407" i="1" s="1"/>
  <c r="F15" i="1"/>
  <c r="F26" i="1" s="1"/>
  <c r="F407" i="1" l="1"/>
</calcChain>
</file>

<file path=xl/sharedStrings.xml><?xml version="1.0" encoding="utf-8"?>
<sst xmlns="http://schemas.openxmlformats.org/spreadsheetml/2006/main" count="805" uniqueCount="169">
  <si>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</si>
  <si>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</si>
  <si>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</si>
  <si>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</si>
  <si>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</si>
  <si>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</si>
  <si>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</si>
  <si>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</si>
  <si>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</si>
  <si>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</si>
  <si>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</si>
  <si>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</si>
  <si>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</si>
  <si>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</si>
  <si>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</si>
  <si>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</si>
  <si>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</si>
  <si>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</si>
  <si>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</si>
  <si>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</si>
  <si>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</si>
  <si>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</si>
  <si>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</si>
  <si>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</si>
  <si>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</si>
  <si>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</si>
  <si>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</si>
  <si>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</si>
  <si>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</si>
  <si>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</si>
  <si>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</si>
  <si>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</si>
  <si>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</si>
  <si>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</si>
  <si>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</si>
  <si>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Войтяхова И.В.</t>
  </si>
  <si>
    <t>Зав.столовой</t>
  </si>
  <si>
    <t>МАОУ СОШ №3</t>
  </si>
  <si>
    <t>Овощи</t>
  </si>
  <si>
    <t>ОГУРЕЦ СВЕЖИЙ</t>
  </si>
  <si>
    <t>60</t>
  </si>
  <si>
    <t>0,48</t>
  </si>
  <si>
    <t>к/к</t>
  </si>
  <si>
    <t>2-е блюдо</t>
  </si>
  <si>
    <t>ШНИЦЕЛЬ НАТУРАЛЬНЫЙ РУБЛЕНЫЙ С МАСЛОМ СЛИВОЧНЫМ</t>
  </si>
  <si>
    <t>95</t>
  </si>
  <si>
    <t>18,44</t>
  </si>
  <si>
    <t>450</t>
  </si>
  <si>
    <t>ГОРОШНИЦА</t>
  </si>
  <si>
    <t>150</t>
  </si>
  <si>
    <t>16,09</t>
  </si>
  <si>
    <t>514</t>
  </si>
  <si>
    <t>КИСЕЛЬ "ВИТОШКА"</t>
  </si>
  <si>
    <t>200</t>
  </si>
  <si>
    <t>0,1</t>
  </si>
  <si>
    <t>21</t>
  </si>
  <si>
    <t>Фрукты</t>
  </si>
  <si>
    <t>ЯБЛОКО</t>
  </si>
  <si>
    <t>100</t>
  </si>
  <si>
    <t>0,4</t>
  </si>
  <si>
    <t>Хлеб</t>
  </si>
  <si>
    <t>ХЛЕБ ПШЕНИЧНЫЙ</t>
  </si>
  <si>
    <t>50</t>
  </si>
  <si>
    <t>3,82</t>
  </si>
  <si>
    <t>1/13</t>
  </si>
  <si>
    <t>ХЛЕБ РЖАНОЙ</t>
  </si>
  <si>
    <t>20</t>
  </si>
  <si>
    <t>1,32</t>
  </si>
  <si>
    <t xml:space="preserve">БИФШТЕКС РУБЛЕНЫЙ </t>
  </si>
  <si>
    <t>90</t>
  </si>
  <si>
    <t>21,56</t>
  </si>
  <si>
    <t>448</t>
  </si>
  <si>
    <t>ПЮРЕ КАРТОФЕЛЬНОЕ С ЗЕЛЕНЫМ ГОРОШКОМ</t>
  </si>
  <si>
    <t>230</t>
  </si>
  <si>
    <t>5,28</t>
  </si>
  <si>
    <t>520</t>
  </si>
  <si>
    <t>ЧАЙ С САХАРОМ С ЛИМОНОМ</t>
  </si>
  <si>
    <t>220</t>
  </si>
  <si>
    <t>0,24</t>
  </si>
  <si>
    <t>430</t>
  </si>
  <si>
    <t>ПОМИДОР СВЕЖИЙ</t>
  </si>
  <si>
    <t>80</t>
  </si>
  <si>
    <t>0,88</t>
  </si>
  <si>
    <t>КНЕЛИ ИЗ МЯСА ПТИЦЫ С СОУСОМ</t>
  </si>
  <si>
    <t>140</t>
  </si>
  <si>
    <t>20,14</t>
  </si>
  <si>
    <t>505</t>
  </si>
  <si>
    <t>МАКАРОННЫЕ ИЗДЕЛИЯ ОТВАРНЫЕ</t>
  </si>
  <si>
    <t>5,45</t>
  </si>
  <si>
    <t>516</t>
  </si>
  <si>
    <t>КОМПОТ ИЗ КУРАГИ</t>
  </si>
  <si>
    <t>0</t>
  </si>
  <si>
    <t>401</t>
  </si>
  <si>
    <t>Холодное блюдо</t>
  </si>
  <si>
    <t>БУТЕРБРОД С СЫРОМ</t>
  </si>
  <si>
    <t>9,12</t>
  </si>
  <si>
    <t>3</t>
  </si>
  <si>
    <t>ЗАПЕКАНКА ИЗ ТВОРОГА С МОЛОКОМ СГУЩЕННЫМ</t>
  </si>
  <si>
    <t>180</t>
  </si>
  <si>
    <t>24,91</t>
  </si>
  <si>
    <t>366</t>
  </si>
  <si>
    <t>КАКАО НАПИТОК РАСТВРИМЫЙ</t>
  </si>
  <si>
    <t>3,63</t>
  </si>
  <si>
    <t>ТТК</t>
  </si>
  <si>
    <t>1,53</t>
  </si>
  <si>
    <t>Закуска</t>
  </si>
  <si>
    <t>САЛАТ ИЗ БЕЛОКОЧАННОЙ КАПУСТЫ</t>
  </si>
  <si>
    <t>1,23</t>
  </si>
  <si>
    <t>35</t>
  </si>
  <si>
    <t>ПЛОВ ПО-УЗБЕКСКИ</t>
  </si>
  <si>
    <t>250</t>
  </si>
  <si>
    <t>24,96</t>
  </si>
  <si>
    <t>444</t>
  </si>
  <si>
    <t xml:space="preserve">НАПИТОК С ВИТАМИНАМИ "ВИТОШКА" </t>
  </si>
  <si>
    <t>РЦ 10.86.10.590-003-17840891-2016</t>
  </si>
  <si>
    <t>Горячее блюдо</t>
  </si>
  <si>
    <t>КАША ГРЕЧНЕВАЯ МОЛОЧНАЯ ВЯЗКАЯ С МАСЛОМ СЛИВОЧНЫМ</t>
  </si>
  <si>
    <t>215</t>
  </si>
  <si>
    <t>9,26</t>
  </si>
  <si>
    <t>302</t>
  </si>
  <si>
    <t>БАНАН</t>
  </si>
  <si>
    <t>170</t>
  </si>
  <si>
    <t>2,55</t>
  </si>
  <si>
    <t>ШНИЦЕЛЬ РЫБНЫЙ НАТУРАЛЬНЫЙ С МАСЛОМ СЛИВОЧНЫМ</t>
  </si>
  <si>
    <t>17,71</t>
  </si>
  <si>
    <t>391</t>
  </si>
  <si>
    <t>ПЮРЕ КАРТОФЕЛЬНОЕ С ОГУРЦОМ КОНСЕРВИРОВАННЫМ</t>
  </si>
  <si>
    <t>4,17</t>
  </si>
  <si>
    <t>КОФЕЙНЫЙ НАПИТОК</t>
  </si>
  <si>
    <t>2,13</t>
  </si>
  <si>
    <t>690</t>
  </si>
  <si>
    <t>МОРКОВЬ С ИЗЮМОМ</t>
  </si>
  <si>
    <t>0,99</t>
  </si>
  <si>
    <t>1</t>
  </si>
  <si>
    <t>КОТЛЕТЫ, РУБЛЕННЫЕ ИЗ МЯСА БРОЙЛЕРОВ-ЦЫПЛЯТ С СОУСОМ</t>
  </si>
  <si>
    <t>16,51</t>
  </si>
  <si>
    <t>499</t>
  </si>
  <si>
    <t>СОК ФРУКТОВЫЙ</t>
  </si>
  <si>
    <t>442</t>
  </si>
  <si>
    <t xml:space="preserve">ЗРАЗЫ ВЕРХ-ИСЕЦКИЕ </t>
  </si>
  <si>
    <t>19,74</t>
  </si>
  <si>
    <t>49</t>
  </si>
  <si>
    <t>437</t>
  </si>
  <si>
    <t>ПЮРЕ КАРТОФЕЛЬНОЕ</t>
  </si>
  <si>
    <t>3,78</t>
  </si>
  <si>
    <t>ШНИЦЕЛЬ ИЗ СВИНИНЫ С СОУСОМ</t>
  </si>
  <si>
    <t>15,1</t>
  </si>
  <si>
    <t>451</t>
  </si>
  <si>
    <t>ПЮРЕ КАРТОФЕЛЬНОЕ С ГОРОШКОМ КОНСЕРВИРОВАННЫМ</t>
  </si>
  <si>
    <t>НАПИТОК БРУСНИЧНЫЙ</t>
  </si>
  <si>
    <t>0,12</t>
  </si>
  <si>
    <t>КАПУСТА ТУШЕНАЯ</t>
  </si>
  <si>
    <t>3,75</t>
  </si>
  <si>
    <t>534</t>
  </si>
  <si>
    <t>КАША ГРЕЧНЕВАЯ РАССЫПЧАТАЯ</t>
  </si>
  <si>
    <t>508</t>
  </si>
  <si>
    <t>90/50</t>
  </si>
  <si>
    <t>КАША МОЛОЧНАЯ ИЗ ПШЕНА И РИСА "ДРУЖБА" С МАСЛОМ СЛИВОЧНЫМ</t>
  </si>
  <si>
    <t>ЙОГУРТ ФРУКТОВЫЙ В ИНД, УПАК,</t>
  </si>
  <si>
    <t>6,97</t>
  </si>
  <si>
    <t>15</t>
  </si>
  <si>
    <t>125</t>
  </si>
  <si>
    <t>3,5</t>
  </si>
  <si>
    <t>овощи</t>
  </si>
  <si>
    <t>горячее блюдо</t>
  </si>
  <si>
    <t>кисломолочная продукция</t>
  </si>
  <si>
    <t>ГУЛЯШ ИЗ ГОВЯДИНЫ</t>
  </si>
  <si>
    <t>15,4</t>
  </si>
  <si>
    <t>холодное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</si>
</sst>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</font>
    <font>
      <sz val="8"/>
      <color rgb="FF000000"/>
      <name val="Arial"/>
    </font>
    <font>
      <sz val="8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1" xfId="0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3" borderId="2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37" fontId="3" fillId="2" borderId="1" xfId="0" applyNumberFormat="1" applyFont="1" applyFill="1" applyBorder="1" applyAlignment="1" applyProtection="1">
      <alignment horizontal="center" vertical="top" wrapText="1"/>
      <protection locked="0"/>
    </xf>
    <xf numFmtId="37" fontId="3" fillId="0" borderId="1" xfId="0" applyNumberFormat="1" applyFont="1" applyBorder="1" applyAlignment="1">
      <alignment horizontal="center" vertical="top" wrapText="1"/>
    </xf>
    <xf numFmtId="0" fontId="14" fillId="0" borderId="21" xfId="0" applyFont="1" applyBorder="1" applyAlignment="1">
      <alignment horizontal="left" vertical="top" wrapText="1"/>
    </xf>
    <xf numFmtId="0" fontId="16" fillId="4" borderId="21" xfId="0" applyFont="1" applyFill="1" applyBorder="1" applyAlignment="1">
      <alignment horizontal="left" vertical="top" wrapText="1"/>
    </xf>
    <xf numFmtId="1" fontId="3" fillId="0" borderId="9" xfId="0" applyNumberFormat="1" applyFont="1" applyBorder="1" applyAlignment="1">
      <alignment horizontal="center"/>
    </xf>
    <xf numFmtId="164" fontId="16" fillId="4" borderId="21" xfId="0" applyNumberFormat="1" applyFont="1" applyFill="1" applyBorder="1" applyAlignment="1">
      <alignment horizontal="center" vertical="top" wrapText="1"/>
    </xf>
    <xf numFmtId="37" fontId="16" fillId="4" borderId="21" xfId="0" applyNumberFormat="1" applyFont="1" applyFill="1" applyBorder="1" applyAlignment="1">
      <alignment horizontal="center" vertical="top" wrapText="1"/>
    </xf>
    <xf numFmtId="0" fontId="13" fillId="4" borderId="21" xfId="0" applyFont="1" applyFill="1" applyBorder="1" applyAlignment="1">
      <alignment horizontal="left" vertical="top" wrapText="1"/>
    </xf>
    <xf numFmtId="0" fontId="13" fillId="4" borderId="21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vertical="top" wrapText="1"/>
    </xf>
    <xf numFmtId="39" fontId="13" fillId="4" borderId="21" xfId="0" applyNumberFormat="1" applyFont="1" applyFill="1" applyBorder="1" applyAlignment="1">
      <alignment horizontal="center" vertical="top" wrapText="1"/>
    </xf>
    <xf numFmtId="37" fontId="13" fillId="4" borderId="2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7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14" fillId="4" borderId="21" xfId="0" applyFont="1" applyFill="1" applyBorder="1" applyAlignment="1">
      <alignment horizontal="left" vertical="top" wrapText="1"/>
    </xf>
    <xf numFmtId="0" fontId="14" fillId="4" borderId="21" xfId="0" applyFont="1" applyFill="1" applyBorder="1" applyAlignment="1">
      <alignment horizontal="center" vertical="top" wrapText="1"/>
    </xf>
    <xf numFmtId="39" fontId="14" fillId="4" borderId="21" xfId="0" applyNumberFormat="1" applyFont="1" applyFill="1" applyBorder="1" applyAlignment="1">
      <alignment horizontal="center" vertical="top" wrapText="1"/>
    </xf>
    <xf numFmtId="37" fontId="14" fillId="4" borderId="21" xfId="0" applyNumberFormat="1" applyFont="1" applyFill="1" applyBorder="1" applyAlignment="1">
      <alignment horizontal="center" vertical="top" wrapText="1"/>
    </xf>
    <xf numFmtId="0" fontId="15" fillId="4" borderId="21" xfId="0" applyFont="1" applyFill="1" applyBorder="1" applyAlignment="1">
      <alignment horizontal="center" vertical="top" wrapText="1"/>
    </xf>
    <xf numFmtId="0" fontId="17" fillId="4" borderId="21" xfId="0" applyFont="1" applyFill="1" applyBorder="1" applyAlignment="1">
      <alignment horizontal="left" vertical="top" wrapText="1"/>
    </xf>
    <xf numFmtId="0" fontId="14" fillId="4" borderId="21" xfId="0" applyFont="1" applyFill="1" applyBorder="1" applyAlignment="1">
      <alignment horizontal="right" vertical="top" wrapText="1"/>
    </xf>
    <xf numFmtId="39" fontId="14" fillId="4" borderId="21" xfId="0" applyNumberFormat="1" applyFont="1" applyFill="1" applyBorder="1" applyAlignment="1">
      <alignment horizontal="right" vertical="top" wrapText="1"/>
    </xf>
    <xf numFmtId="0" fontId="15" fillId="4" borderId="21" xfId="0" applyFont="1" applyFill="1" applyBorder="1" applyAlignment="1">
      <alignment horizontal="right" vertical="top" wrapText="1"/>
    </xf>
    <xf numFmtId="37" fontId="14" fillId="4" borderId="21" xfId="0" applyNumberFormat="1" applyFont="1" applyFill="1" applyBorder="1" applyAlignment="1">
      <alignment horizontal="right" vertical="top" wrapText="1"/>
    </xf>
    <xf numFmtId="164" fontId="14" fillId="4" borderId="21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39" fontId="12" fillId="4" borderId="21" xfId="0" applyNumberFormat="1" applyFont="1" applyFill="1" applyBorder="1" applyAlignment="1">
      <alignment horizontal="right" vertical="top" wrapText="1"/>
    </xf>
    <xf numFmtId="39" fontId="16" fillId="4" borderId="21" xfId="0" applyNumberFormat="1" applyFont="1" applyFill="1" applyBorder="1" applyAlignment="1">
      <alignment horizontal="right" vertical="top" wrapText="1"/>
    </xf>
    <xf numFmtId="0" fontId="7" fillId="0" borderId="9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5" sqref="R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37</v>
      </c>
      <c r="D1" s="85"/>
      <c r="E1" s="85"/>
      <c r="F1" s="11" t="s">
        <v>16</v>
      </c>
      <c r="G1" s="2" t="s">
        <v>17</v>
      </c>
      <c r="H1" s="86" t="s">
        <v>36</v>
      </c>
      <c r="I1" s="86"/>
      <c r="J1" s="86"/>
      <c r="K1" s="86"/>
    </row>
    <row r="2" spans="1:12" ht="18" x14ac:dyDescent="0.2">
      <c r="A2" s="34" t="s">
        <v>6</v>
      </c>
      <c r="C2" s="2"/>
      <c r="G2" s="2" t="s">
        <v>18</v>
      </c>
      <c r="H2" s="86" t="s">
        <v>35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x14ac:dyDescent="0.2">
      <c r="C4" s="2"/>
      <c r="D4" s="4"/>
      <c r="H4" s="43" t="s">
        <v>32</v>
      </c>
      <c r="I4" s="43" t="s">
        <v>33</v>
      </c>
      <c r="J4" s="43" t="s">
        <v>34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x14ac:dyDescent="0.25">
      <c r="A6" s="19">
        <v>1</v>
      </c>
      <c r="B6" s="20">
        <v>1</v>
      </c>
      <c r="C6" s="21" t="s">
        <v>20</v>
      </c>
      <c r="D6" s="6" t="s">
        <v>38</v>
      </c>
      <c r="E6" s="58" t="s">
        <v>39</v>
      </c>
      <c r="F6" s="60" t="s">
        <v>40</v>
      </c>
      <c r="G6" s="60" t="s">
        <v>41</v>
      </c>
      <c r="H6" s="61">
        <v>0.06</v>
      </c>
      <c r="I6" s="61">
        <v>1.5</v>
      </c>
      <c r="J6" s="62">
        <v>8.4</v>
      </c>
      <c r="K6" s="60" t="s">
        <v>42</v>
      </c>
      <c r="L6" s="79">
        <v>7.32</v>
      </c>
    </row>
    <row r="7" spans="1:12" ht="15" x14ac:dyDescent="0.25">
      <c r="A7" s="22"/>
      <c r="B7" s="14"/>
      <c r="C7" s="10"/>
      <c r="D7" s="6" t="s">
        <v>43</v>
      </c>
      <c r="E7" s="58" t="s">
        <v>44</v>
      </c>
      <c r="F7" s="60" t="s">
        <v>45</v>
      </c>
      <c r="G7" s="60" t="s">
        <v>46</v>
      </c>
      <c r="H7" s="61">
        <v>23.36</v>
      </c>
      <c r="I7" s="61">
        <v>8.66</v>
      </c>
      <c r="J7" s="62">
        <v>323.7</v>
      </c>
      <c r="K7" s="60" t="s">
        <v>47</v>
      </c>
      <c r="L7" s="79">
        <v>38.51</v>
      </c>
    </row>
    <row r="8" spans="1:12" ht="15" x14ac:dyDescent="0.25">
      <c r="A8" s="22"/>
      <c r="B8" s="14"/>
      <c r="C8" s="10"/>
      <c r="D8" s="6" t="s">
        <v>25</v>
      </c>
      <c r="E8" s="58" t="s">
        <v>48</v>
      </c>
      <c r="F8" s="60" t="s">
        <v>49</v>
      </c>
      <c r="G8" s="60">
        <v>16.09</v>
      </c>
      <c r="H8" s="61">
        <v>5.36</v>
      </c>
      <c r="I8" s="61">
        <v>33.630000000000003</v>
      </c>
      <c r="J8" s="62">
        <v>247.28</v>
      </c>
      <c r="K8" s="60" t="s">
        <v>51</v>
      </c>
      <c r="L8" s="79">
        <v>5.4</v>
      </c>
    </row>
    <row r="9" spans="1:12" ht="15" x14ac:dyDescent="0.25">
      <c r="A9" s="22"/>
      <c r="B9" s="14"/>
      <c r="C9" s="10"/>
      <c r="D9" s="6" t="s">
        <v>26</v>
      </c>
      <c r="E9" s="58" t="s">
        <v>52</v>
      </c>
      <c r="F9" s="60" t="s">
        <v>53</v>
      </c>
      <c r="G9" s="60" t="s">
        <v>54</v>
      </c>
      <c r="H9" s="61">
        <v>0.1</v>
      </c>
      <c r="I9" s="61">
        <v>27.9</v>
      </c>
      <c r="J9" s="62">
        <v>113</v>
      </c>
      <c r="K9" s="60" t="s">
        <v>55</v>
      </c>
      <c r="L9" s="79">
        <v>10.5</v>
      </c>
    </row>
    <row r="10" spans="1:12" ht="15" x14ac:dyDescent="0.25">
      <c r="A10" s="22"/>
      <c r="B10" s="14"/>
      <c r="C10" s="10"/>
      <c r="D10" s="6" t="s">
        <v>56</v>
      </c>
      <c r="E10" s="58" t="s">
        <v>57</v>
      </c>
      <c r="F10" s="60" t="s">
        <v>58</v>
      </c>
      <c r="G10" s="60" t="s">
        <v>59</v>
      </c>
      <c r="H10" s="61">
        <v>0.4</v>
      </c>
      <c r="I10" s="61">
        <v>9.8000000000000007</v>
      </c>
      <c r="J10" s="62">
        <v>47</v>
      </c>
      <c r="K10" s="60"/>
      <c r="L10" s="79">
        <v>12</v>
      </c>
    </row>
    <row r="11" spans="1:12" ht="15" x14ac:dyDescent="0.25">
      <c r="A11" s="22"/>
      <c r="B11" s="14"/>
      <c r="C11" s="10"/>
      <c r="D11" s="6" t="s">
        <v>60</v>
      </c>
      <c r="E11" s="58" t="s">
        <v>61</v>
      </c>
      <c r="F11" s="60" t="s">
        <v>62</v>
      </c>
      <c r="G11" s="60" t="s">
        <v>63</v>
      </c>
      <c r="H11" s="61">
        <v>0.31</v>
      </c>
      <c r="I11" s="61">
        <v>25.09</v>
      </c>
      <c r="J11" s="62">
        <v>118.41</v>
      </c>
      <c r="K11" s="60" t="s">
        <v>64</v>
      </c>
      <c r="L11" s="79">
        <v>2.75</v>
      </c>
    </row>
    <row r="12" spans="1:12" ht="15" x14ac:dyDescent="0.25">
      <c r="A12" s="22"/>
      <c r="B12" s="14"/>
      <c r="C12" s="10"/>
      <c r="D12" s="6" t="s">
        <v>60</v>
      </c>
      <c r="E12" s="58" t="s">
        <v>65</v>
      </c>
      <c r="F12" s="60" t="s">
        <v>66</v>
      </c>
      <c r="G12" s="60" t="s">
        <v>67</v>
      </c>
      <c r="H12" s="61">
        <v>0.18</v>
      </c>
      <c r="I12" s="61">
        <v>8.48</v>
      </c>
      <c r="J12" s="62">
        <v>40.79</v>
      </c>
      <c r="K12" s="60" t="s">
        <v>64</v>
      </c>
      <c r="L12" s="79">
        <v>1.07</v>
      </c>
    </row>
    <row r="13" spans="1:12" ht="15" x14ac:dyDescent="0.25">
      <c r="A13" s="22"/>
      <c r="B13" s="14"/>
      <c r="C13" s="10"/>
      <c r="D13" s="5"/>
      <c r="E13" s="63"/>
      <c r="F13" s="64"/>
      <c r="G13" s="64"/>
      <c r="H13" s="64"/>
      <c r="I13" s="64"/>
      <c r="J13" s="64"/>
      <c r="K13" s="66"/>
      <c r="L13" s="64"/>
    </row>
    <row r="14" spans="1:12" ht="15" x14ac:dyDescent="0.25">
      <c r="A14" s="22"/>
      <c r="B14" s="14"/>
      <c r="C14" s="10"/>
      <c r="D14" s="5"/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6"/>
      <c r="C15" s="7"/>
      <c r="D15" s="17" t="s">
        <v>29</v>
      </c>
      <c r="E15" s="8"/>
      <c r="F15" s="18">
        <f>SUM(F6:F14)</f>
        <v>0</v>
      </c>
      <c r="G15" s="18">
        <f t="shared" ref="G15:J15" si="0">SUM(G6:G14)</f>
        <v>16.09</v>
      </c>
      <c r="H15" s="18">
        <f t="shared" si="0"/>
        <v>29.769999999999996</v>
      </c>
      <c r="I15" s="18">
        <f t="shared" si="0"/>
        <v>115.06</v>
      </c>
      <c r="J15" s="48">
        <f t="shared" si="0"/>
        <v>898.57999999999993</v>
      </c>
      <c r="K15" s="24"/>
      <c r="L15" s="18">
        <f t="shared" ref="L15" si="1">SUM(L6:L14)</f>
        <v>77.549999999999983</v>
      </c>
    </row>
    <row r="16" spans="1:12" ht="15" x14ac:dyDescent="0.25">
      <c r="A16" s="25">
        <f>A6</f>
        <v>1</v>
      </c>
      <c r="B16" s="12">
        <f>B6</f>
        <v>1</v>
      </c>
      <c r="C16" s="9" t="s">
        <v>21</v>
      </c>
      <c r="D16" s="6" t="s">
        <v>22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23</v>
      </c>
      <c r="E17" s="47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24</v>
      </c>
      <c r="E18" s="47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25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26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6" t="s">
        <v>27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6" t="s">
        <v>28</v>
      </c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2"/>
      <c r="B23" s="14"/>
      <c r="C23" s="10"/>
      <c r="D23" s="5"/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4"/>
      <c r="C24" s="10"/>
      <c r="D24" s="5"/>
      <c r="E24" s="38"/>
      <c r="F24" s="39"/>
      <c r="G24" s="39"/>
      <c r="H24" s="39"/>
      <c r="I24" s="39"/>
      <c r="J24" s="39"/>
      <c r="K24" s="40"/>
      <c r="L24" s="39"/>
    </row>
    <row r="25" spans="1:12" ht="15" x14ac:dyDescent="0.25">
      <c r="A25" s="23"/>
      <c r="B25" s="16"/>
      <c r="C25" s="7"/>
      <c r="D25" s="17" t="s">
        <v>29</v>
      </c>
      <c r="E25" s="8"/>
      <c r="F25" s="18">
        <f>SUM(F16:F24)</f>
        <v>0</v>
      </c>
      <c r="G25" s="18">
        <f t="shared" ref="G25:J25" si="2">SUM(G16:G24)</f>
        <v>0</v>
      </c>
      <c r="H25" s="18">
        <f t="shared" si="2"/>
        <v>0</v>
      </c>
      <c r="I25" s="18">
        <f t="shared" si="2"/>
        <v>0</v>
      </c>
      <c r="J25" s="18">
        <f t="shared" si="2"/>
        <v>0</v>
      </c>
      <c r="K25" s="24"/>
      <c r="L25" s="18">
        <f t="shared" ref="L25" si="3">SUM(L16:L24)</f>
        <v>0</v>
      </c>
    </row>
    <row r="26" spans="1:12" ht="15.75" thickBot="1" x14ac:dyDescent="0.25">
      <c r="A26" s="28">
        <f>A6</f>
        <v>1</v>
      </c>
      <c r="B26" s="29">
        <f>B6</f>
        <v>1</v>
      </c>
      <c r="C26" s="82" t="s">
        <v>4</v>
      </c>
      <c r="D26" s="83"/>
      <c r="E26" s="30"/>
      <c r="F26" s="31">
        <f>F15+F25</f>
        <v>0</v>
      </c>
      <c r="G26" s="31">
        <f t="shared" ref="G26:J26" si="4">G15+G25</f>
        <v>16.09</v>
      </c>
      <c r="H26" s="31">
        <f t="shared" si="4"/>
        <v>29.769999999999996</v>
      </c>
      <c r="I26" s="31">
        <f t="shared" si="4"/>
        <v>115.06</v>
      </c>
      <c r="J26" s="49">
        <f t="shared" si="4"/>
        <v>898.57999999999993</v>
      </c>
      <c r="K26" s="31"/>
      <c r="L26" s="31">
        <f t="shared" ref="L26" si="5">L15+L25</f>
        <v>77.549999999999983</v>
      </c>
    </row>
    <row r="27" spans="1:12" ht="15" x14ac:dyDescent="0.25">
      <c r="A27" s="13">
        <v>1</v>
      </c>
      <c r="B27" s="14">
        <v>2</v>
      </c>
      <c r="C27" s="21" t="s">
        <v>20</v>
      </c>
      <c r="D27" s="6" t="s">
        <v>43</v>
      </c>
      <c r="E27" s="58" t="s">
        <v>68</v>
      </c>
      <c r="F27" s="59" t="s">
        <v>69</v>
      </c>
      <c r="G27" s="60" t="s">
        <v>70</v>
      </c>
      <c r="H27" s="61">
        <v>20.68</v>
      </c>
      <c r="I27" s="61">
        <v>0</v>
      </c>
      <c r="J27" s="62">
        <v>275.76</v>
      </c>
      <c r="K27" s="60" t="s">
        <v>71</v>
      </c>
      <c r="L27" s="79">
        <v>63.35</v>
      </c>
    </row>
    <row r="28" spans="1:12" ht="15" x14ac:dyDescent="0.25">
      <c r="A28" s="13"/>
      <c r="B28" s="14"/>
      <c r="C28" s="10"/>
      <c r="D28" s="6" t="s">
        <v>25</v>
      </c>
      <c r="E28" s="58" t="s">
        <v>72</v>
      </c>
      <c r="F28" s="59" t="s">
        <v>73</v>
      </c>
      <c r="G28" s="60" t="s">
        <v>74</v>
      </c>
      <c r="H28" s="61">
        <v>8.01</v>
      </c>
      <c r="I28" s="61">
        <v>28.73</v>
      </c>
      <c r="J28" s="62">
        <v>208.61</v>
      </c>
      <c r="K28" s="60" t="s">
        <v>75</v>
      </c>
      <c r="L28" s="79">
        <v>25</v>
      </c>
    </row>
    <row r="29" spans="1:12" ht="15" x14ac:dyDescent="0.25">
      <c r="A29" s="13"/>
      <c r="B29" s="14"/>
      <c r="C29" s="10"/>
      <c r="D29" s="6" t="s">
        <v>26</v>
      </c>
      <c r="E29" s="58" t="s">
        <v>76</v>
      </c>
      <c r="F29" s="59" t="s">
        <v>77</v>
      </c>
      <c r="G29" s="60" t="s">
        <v>78</v>
      </c>
      <c r="H29" s="61">
        <v>0</v>
      </c>
      <c r="I29" s="61">
        <v>15.07</v>
      </c>
      <c r="J29" s="62">
        <v>62.11</v>
      </c>
      <c r="K29" s="60" t="s">
        <v>79</v>
      </c>
      <c r="L29" s="79">
        <v>3.16</v>
      </c>
    </row>
    <row r="30" spans="1:12" ht="15" x14ac:dyDescent="0.25">
      <c r="A30" s="13"/>
      <c r="B30" s="14"/>
      <c r="C30" s="10"/>
      <c r="D30" s="6" t="s">
        <v>27</v>
      </c>
      <c r="E30" s="58" t="s">
        <v>61</v>
      </c>
      <c r="F30" s="59" t="s">
        <v>62</v>
      </c>
      <c r="G30" s="60" t="s">
        <v>63</v>
      </c>
      <c r="H30" s="61">
        <v>0.31</v>
      </c>
      <c r="I30" s="61">
        <v>25.09</v>
      </c>
      <c r="J30" s="62">
        <v>118.41</v>
      </c>
      <c r="K30" s="60" t="s">
        <v>64</v>
      </c>
      <c r="L30" s="79">
        <v>2.75</v>
      </c>
    </row>
    <row r="31" spans="1:12" ht="15" x14ac:dyDescent="0.25">
      <c r="A31" s="13"/>
      <c r="B31" s="14"/>
      <c r="C31" s="10"/>
      <c r="D31" s="6" t="s">
        <v>28</v>
      </c>
      <c r="E31" s="58" t="s">
        <v>65</v>
      </c>
      <c r="F31" s="59" t="s">
        <v>66</v>
      </c>
      <c r="G31" s="60" t="s">
        <v>67</v>
      </c>
      <c r="H31" s="61">
        <v>0.18</v>
      </c>
      <c r="I31" s="61">
        <v>8.48</v>
      </c>
      <c r="J31" s="62">
        <v>40.79</v>
      </c>
      <c r="K31" s="60" t="s">
        <v>64</v>
      </c>
      <c r="L31" s="79">
        <v>1.07</v>
      </c>
    </row>
    <row r="32" spans="1:12" ht="15" x14ac:dyDescent="0.25">
      <c r="A32" s="13"/>
      <c r="B32" s="14"/>
      <c r="C32" s="10"/>
      <c r="D32" s="6"/>
      <c r="E32" s="38"/>
      <c r="F32" s="39"/>
      <c r="G32" s="39"/>
      <c r="H32" s="39"/>
      <c r="I32" s="39"/>
      <c r="J32" s="39"/>
      <c r="K32" s="40"/>
      <c r="L32" s="39"/>
    </row>
    <row r="33" spans="1:12" ht="15" x14ac:dyDescent="0.25">
      <c r="A33" s="13"/>
      <c r="B33" s="14"/>
      <c r="C33" s="10"/>
      <c r="D33" s="5"/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5"/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7"/>
      <c r="D35" s="17" t="s">
        <v>29</v>
      </c>
      <c r="E35" s="8"/>
      <c r="F35" s="18">
        <f>SUM(F27:F34)</f>
        <v>0</v>
      </c>
      <c r="G35" s="18">
        <f>SUM(G27:G34)</f>
        <v>0</v>
      </c>
      <c r="H35" s="18">
        <f>SUM(H27:H34)</f>
        <v>29.179999999999996</v>
      </c>
      <c r="I35" s="18">
        <f>SUM(I27:I34)</f>
        <v>77.37</v>
      </c>
      <c r="J35" s="48">
        <f>SUM(J27:J34)</f>
        <v>705.68</v>
      </c>
      <c r="K35" s="24"/>
      <c r="L35" s="18">
        <f>SUM(L27:L34)</f>
        <v>95.329999999999984</v>
      </c>
    </row>
    <row r="36" spans="1:12" ht="15" x14ac:dyDescent="0.25">
      <c r="A36" s="12">
        <f>A27</f>
        <v>1</v>
      </c>
      <c r="B36" s="12">
        <f>B27</f>
        <v>2</v>
      </c>
      <c r="C36" s="9" t="s">
        <v>21</v>
      </c>
      <c r="D36" s="6" t="s">
        <v>22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23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24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25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6" t="s">
        <v>26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6" t="s">
        <v>27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3"/>
      <c r="B42" s="14"/>
      <c r="C42" s="10"/>
      <c r="D42" s="6" t="s">
        <v>28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3"/>
      <c r="B43" s="14"/>
      <c r="C43" s="10"/>
      <c r="D43" s="5"/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3"/>
      <c r="B44" s="14"/>
      <c r="C44" s="10"/>
      <c r="D44" s="5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7"/>
      <c r="D45" s="17" t="s">
        <v>29</v>
      </c>
      <c r="E45" s="8"/>
      <c r="F45" s="18">
        <f>SUM(F36:F44)</f>
        <v>0</v>
      </c>
      <c r="G45" s="18">
        <f t="shared" ref="G45" si="6">SUM(G36:G44)</f>
        <v>0</v>
      </c>
      <c r="H45" s="18">
        <f t="shared" ref="H45" si="7">SUM(H36:H44)</f>
        <v>0</v>
      </c>
      <c r="I45" s="18">
        <f t="shared" ref="I45" si="8">SUM(I36:I44)</f>
        <v>0</v>
      </c>
      <c r="J45" s="18">
        <f t="shared" ref="J45:L45" si="9">SUM(J36:J44)</f>
        <v>0</v>
      </c>
      <c r="K45" s="24"/>
      <c r="L45" s="18">
        <f t="shared" si="9"/>
        <v>0</v>
      </c>
    </row>
    <row r="46" spans="1:12" ht="15.75" customHeight="1" thickBot="1" x14ac:dyDescent="0.25">
      <c r="A46" s="32">
        <f>A27</f>
        <v>1</v>
      </c>
      <c r="B46" s="32">
        <f>B27</f>
        <v>2</v>
      </c>
      <c r="C46" s="82" t="s">
        <v>4</v>
      </c>
      <c r="D46" s="83"/>
      <c r="E46" s="30"/>
      <c r="F46" s="31">
        <f>F35+F45</f>
        <v>0</v>
      </c>
      <c r="G46" s="31">
        <f t="shared" ref="G46" si="10">G35+G45</f>
        <v>0</v>
      </c>
      <c r="H46" s="31">
        <f t="shared" ref="H46" si="11">H35+H45</f>
        <v>29.179999999999996</v>
      </c>
      <c r="I46" s="31">
        <f t="shared" ref="I46" si="12">I35+I45</f>
        <v>77.37</v>
      </c>
      <c r="J46" s="49">
        <f t="shared" ref="J46:L46" si="13">J35+J45</f>
        <v>705.68</v>
      </c>
      <c r="K46" s="31"/>
      <c r="L46" s="31">
        <f t="shared" si="13"/>
        <v>95.329999999999984</v>
      </c>
    </row>
    <row r="47" spans="1:12" ht="15" x14ac:dyDescent="0.25">
      <c r="A47" s="19">
        <v>1</v>
      </c>
      <c r="B47" s="20">
        <v>3</v>
      </c>
      <c r="C47" s="21" t="s">
        <v>20</v>
      </c>
      <c r="D47" s="6" t="s">
        <v>38</v>
      </c>
      <c r="E47" s="58" t="s">
        <v>80</v>
      </c>
      <c r="F47" s="60" t="s">
        <v>81</v>
      </c>
      <c r="G47" s="60" t="s">
        <v>82</v>
      </c>
      <c r="H47" s="61">
        <v>0.16</v>
      </c>
      <c r="I47" s="61">
        <v>3.04</v>
      </c>
      <c r="J47" s="62">
        <v>19.2</v>
      </c>
      <c r="K47" s="60"/>
      <c r="L47" s="79">
        <v>11.75</v>
      </c>
    </row>
    <row r="48" spans="1:12" ht="15" x14ac:dyDescent="0.25">
      <c r="A48" s="22"/>
      <c r="B48" s="14"/>
      <c r="C48" s="10"/>
      <c r="D48" s="6" t="s">
        <v>43</v>
      </c>
      <c r="E48" s="58" t="s">
        <v>83</v>
      </c>
      <c r="F48" s="60" t="s">
        <v>84</v>
      </c>
      <c r="G48" s="60" t="s">
        <v>85</v>
      </c>
      <c r="H48" s="61">
        <v>14.14</v>
      </c>
      <c r="I48" s="61">
        <v>8.4499999999999993</v>
      </c>
      <c r="J48" s="62">
        <v>240.46</v>
      </c>
      <c r="K48" s="60" t="s">
        <v>86</v>
      </c>
      <c r="L48" s="79">
        <v>44.71</v>
      </c>
    </row>
    <row r="49" spans="1:12" ht="15" x14ac:dyDescent="0.25">
      <c r="A49" s="22"/>
      <c r="B49" s="14"/>
      <c r="C49" s="10"/>
      <c r="D49" s="6" t="s">
        <v>25</v>
      </c>
      <c r="E49" s="58" t="s">
        <v>87</v>
      </c>
      <c r="F49" s="60" t="s">
        <v>49</v>
      </c>
      <c r="G49" s="60" t="s">
        <v>88</v>
      </c>
      <c r="H49" s="61">
        <v>4.8</v>
      </c>
      <c r="I49" s="61">
        <v>34.78</v>
      </c>
      <c r="J49" s="62">
        <v>204.28</v>
      </c>
      <c r="K49" s="60" t="s">
        <v>89</v>
      </c>
      <c r="L49" s="79">
        <v>5.61</v>
      </c>
    </row>
    <row r="50" spans="1:12" ht="15" x14ac:dyDescent="0.25">
      <c r="A50" s="22"/>
      <c r="B50" s="14"/>
      <c r="C50" s="10"/>
      <c r="D50" s="6" t="s">
        <v>26</v>
      </c>
      <c r="E50" s="58" t="s">
        <v>90</v>
      </c>
      <c r="F50" s="60" t="s">
        <v>53</v>
      </c>
      <c r="G50" s="60" t="s">
        <v>91</v>
      </c>
      <c r="H50" s="61">
        <v>0</v>
      </c>
      <c r="I50" s="61">
        <v>19.36</v>
      </c>
      <c r="J50" s="62">
        <v>77.41</v>
      </c>
      <c r="K50" s="60" t="s">
        <v>92</v>
      </c>
      <c r="L50" s="79">
        <v>8.6999999999999993</v>
      </c>
    </row>
    <row r="51" spans="1:12" ht="15" x14ac:dyDescent="0.25">
      <c r="A51" s="22"/>
      <c r="B51" s="14"/>
      <c r="C51" s="10"/>
      <c r="D51" s="6" t="s">
        <v>27</v>
      </c>
      <c r="E51" s="58" t="s">
        <v>61</v>
      </c>
      <c r="F51" s="60" t="s">
        <v>62</v>
      </c>
      <c r="G51" s="60" t="s">
        <v>63</v>
      </c>
      <c r="H51" s="61">
        <v>0.31</v>
      </c>
      <c r="I51" s="61">
        <v>25.09</v>
      </c>
      <c r="J51" s="62">
        <v>118.41</v>
      </c>
      <c r="K51" s="60" t="s">
        <v>64</v>
      </c>
      <c r="L51" s="79">
        <v>2.75</v>
      </c>
    </row>
    <row r="52" spans="1:12" ht="15" x14ac:dyDescent="0.25">
      <c r="A52" s="22"/>
      <c r="B52" s="14"/>
      <c r="C52" s="10"/>
      <c r="D52" s="6" t="s">
        <v>28</v>
      </c>
      <c r="E52" s="58" t="s">
        <v>65</v>
      </c>
      <c r="F52" s="60" t="s">
        <v>66</v>
      </c>
      <c r="G52" s="60" t="s">
        <v>67</v>
      </c>
      <c r="H52" s="61">
        <v>0.18</v>
      </c>
      <c r="I52" s="61">
        <v>8.48</v>
      </c>
      <c r="J52" s="62">
        <v>40.79</v>
      </c>
      <c r="K52" s="60" t="s">
        <v>64</v>
      </c>
      <c r="L52" s="79">
        <v>1.07</v>
      </c>
    </row>
    <row r="53" spans="1:12" ht="15" x14ac:dyDescent="0.25">
      <c r="A53" s="22"/>
      <c r="B53" s="14"/>
      <c r="C53" s="10"/>
      <c r="D53" s="5"/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5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6"/>
      <c r="C55" s="7"/>
      <c r="D55" s="17" t="s">
        <v>29</v>
      </c>
      <c r="E55" s="8"/>
      <c r="F55" s="18">
        <f>SUM(F47:F54)</f>
        <v>0</v>
      </c>
      <c r="G55" s="18">
        <f>SUM(G47:G54)</f>
        <v>0</v>
      </c>
      <c r="H55" s="18">
        <f>SUM(H47:H54)</f>
        <v>19.59</v>
      </c>
      <c r="I55" s="18">
        <f>SUM(I47:I54)</f>
        <v>99.2</v>
      </c>
      <c r="J55" s="48">
        <f>SUM(J47:J54)</f>
        <v>700.55</v>
      </c>
      <c r="K55" s="24"/>
      <c r="L55" s="18">
        <f>SUM(L47:L54)</f>
        <v>74.589999999999989</v>
      </c>
    </row>
    <row r="56" spans="1:12" ht="15" x14ac:dyDescent="0.25">
      <c r="A56" s="25">
        <f>A47</f>
        <v>1</v>
      </c>
      <c r="B56" s="12">
        <f>B47</f>
        <v>3</v>
      </c>
      <c r="C56" s="9" t="s">
        <v>21</v>
      </c>
      <c r="D56" s="6" t="s">
        <v>22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23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24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6" t="s">
        <v>25</v>
      </c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6" t="s">
        <v>26</v>
      </c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2"/>
      <c r="B61" s="14"/>
      <c r="C61" s="10"/>
      <c r="D61" s="6" t="s">
        <v>27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22"/>
      <c r="B62" s="14"/>
      <c r="C62" s="10"/>
      <c r="D62" s="6" t="s">
        <v>28</v>
      </c>
      <c r="E62" s="38"/>
      <c r="F62" s="39"/>
      <c r="G62" s="39"/>
      <c r="H62" s="39"/>
      <c r="I62" s="39"/>
      <c r="J62" s="39"/>
      <c r="K62" s="40"/>
      <c r="L62" s="39"/>
    </row>
    <row r="63" spans="1:12" ht="15" x14ac:dyDescent="0.25">
      <c r="A63" s="22"/>
      <c r="B63" s="14"/>
      <c r="C63" s="10"/>
      <c r="D63" s="5"/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2"/>
      <c r="B64" s="14"/>
      <c r="C64" s="10"/>
      <c r="D64" s="5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6"/>
      <c r="C65" s="7"/>
      <c r="D65" s="17" t="s">
        <v>29</v>
      </c>
      <c r="E65" s="8"/>
      <c r="F65" s="18">
        <f>SUM(F56:F64)</f>
        <v>0</v>
      </c>
      <c r="G65" s="18">
        <f t="shared" ref="G65" si="14">SUM(G56:G64)</f>
        <v>0</v>
      </c>
      <c r="H65" s="18">
        <f t="shared" ref="H65" si="15">SUM(H56:H64)</f>
        <v>0</v>
      </c>
      <c r="I65" s="18">
        <f t="shared" ref="I65" si="16">SUM(I56:I64)</f>
        <v>0</v>
      </c>
      <c r="J65" s="18">
        <f t="shared" ref="J65:L65" si="17">SUM(J56:J64)</f>
        <v>0</v>
      </c>
      <c r="K65" s="24"/>
      <c r="L65" s="18">
        <f t="shared" si="17"/>
        <v>0</v>
      </c>
    </row>
    <row r="66" spans="1:12" ht="15.75" customHeight="1" thickBot="1" x14ac:dyDescent="0.25">
      <c r="A66" s="28">
        <f>A47</f>
        <v>1</v>
      </c>
      <c r="B66" s="29">
        <f>B47</f>
        <v>3</v>
      </c>
      <c r="C66" s="82" t="s">
        <v>4</v>
      </c>
      <c r="D66" s="83"/>
      <c r="E66" s="30"/>
      <c r="F66" s="31">
        <f>F55+F65</f>
        <v>0</v>
      </c>
      <c r="G66" s="31">
        <f t="shared" ref="G66" si="18">G55+G65</f>
        <v>0</v>
      </c>
      <c r="H66" s="31">
        <f t="shared" ref="H66" si="19">H55+H65</f>
        <v>19.59</v>
      </c>
      <c r="I66" s="31">
        <f t="shared" ref="I66" si="20">I55+I65</f>
        <v>99.2</v>
      </c>
      <c r="J66" s="49">
        <f t="shared" ref="J66:L66" si="21">J55+J65</f>
        <v>700.55</v>
      </c>
      <c r="K66" s="31"/>
      <c r="L66" s="31">
        <f t="shared" si="21"/>
        <v>74.589999999999989</v>
      </c>
    </row>
    <row r="67" spans="1:12" ht="15" x14ac:dyDescent="0.25">
      <c r="A67" s="19">
        <v>1</v>
      </c>
      <c r="B67" s="20">
        <v>4</v>
      </c>
      <c r="C67" s="21" t="s">
        <v>20</v>
      </c>
      <c r="D67" s="6" t="s">
        <v>93</v>
      </c>
      <c r="E67" s="58" t="s">
        <v>94</v>
      </c>
      <c r="F67" s="60" t="s">
        <v>40</v>
      </c>
      <c r="G67" s="60" t="s">
        <v>95</v>
      </c>
      <c r="H67" s="61">
        <v>9.0299999999999994</v>
      </c>
      <c r="I67" s="61">
        <v>14.6</v>
      </c>
      <c r="J67" s="62">
        <v>178.04</v>
      </c>
      <c r="K67" s="60" t="s">
        <v>96</v>
      </c>
      <c r="L67" s="79">
        <v>18.87</v>
      </c>
    </row>
    <row r="68" spans="1:12" ht="15" x14ac:dyDescent="0.25">
      <c r="A68" s="22"/>
      <c r="B68" s="14"/>
      <c r="C68" s="10"/>
      <c r="D68" s="6" t="s">
        <v>43</v>
      </c>
      <c r="E68" s="58" t="s">
        <v>97</v>
      </c>
      <c r="F68" s="60" t="s">
        <v>98</v>
      </c>
      <c r="G68" s="60" t="s">
        <v>99</v>
      </c>
      <c r="H68" s="61">
        <v>33.14</v>
      </c>
      <c r="I68" s="61">
        <v>40.340000000000003</v>
      </c>
      <c r="J68" s="62">
        <v>565.6</v>
      </c>
      <c r="K68" s="60" t="s">
        <v>100</v>
      </c>
      <c r="L68" s="79">
        <v>60.31</v>
      </c>
    </row>
    <row r="69" spans="1:12" ht="15" x14ac:dyDescent="0.25">
      <c r="A69" s="22"/>
      <c r="B69" s="14"/>
      <c r="C69" s="10"/>
      <c r="D69" s="6" t="s">
        <v>26</v>
      </c>
      <c r="E69" s="58" t="s">
        <v>101</v>
      </c>
      <c r="F69" s="60" t="s">
        <v>53</v>
      </c>
      <c r="G69" s="60" t="s">
        <v>102</v>
      </c>
      <c r="H69" s="61">
        <v>3.54</v>
      </c>
      <c r="I69" s="61">
        <v>15.42</v>
      </c>
      <c r="J69" s="62">
        <v>110.89</v>
      </c>
      <c r="K69" s="60" t="s">
        <v>103</v>
      </c>
      <c r="L69" s="79">
        <v>6.16</v>
      </c>
    </row>
    <row r="70" spans="1:12" ht="15" x14ac:dyDescent="0.25">
      <c r="A70" s="22"/>
      <c r="B70" s="14"/>
      <c r="C70" s="10"/>
      <c r="D70" s="6" t="s">
        <v>27</v>
      </c>
      <c r="E70" s="58" t="s">
        <v>61</v>
      </c>
      <c r="F70" s="60" t="s">
        <v>66</v>
      </c>
      <c r="G70" s="60" t="s">
        <v>104</v>
      </c>
      <c r="H70" s="61">
        <v>0.12</v>
      </c>
      <c r="I70" s="61">
        <v>10.039999999999999</v>
      </c>
      <c r="J70" s="62">
        <v>47.36</v>
      </c>
      <c r="K70" s="60" t="s">
        <v>64</v>
      </c>
      <c r="L70" s="79">
        <v>1.1000000000000001</v>
      </c>
    </row>
    <row r="71" spans="1:12" ht="15" x14ac:dyDescent="0.25">
      <c r="A71" s="22"/>
      <c r="B71" s="14"/>
      <c r="C71" s="10"/>
      <c r="D71" s="6" t="s">
        <v>28</v>
      </c>
      <c r="E71" s="58" t="s">
        <v>65</v>
      </c>
      <c r="F71" s="60" t="s">
        <v>66</v>
      </c>
      <c r="G71" s="60" t="s">
        <v>67</v>
      </c>
      <c r="H71" s="61">
        <v>0.18</v>
      </c>
      <c r="I71" s="61">
        <v>8.48</v>
      </c>
      <c r="J71" s="62">
        <v>40.79</v>
      </c>
      <c r="K71" s="60" t="s">
        <v>64</v>
      </c>
      <c r="L71" s="79">
        <v>1.07</v>
      </c>
    </row>
    <row r="72" spans="1:12" ht="15" x14ac:dyDescent="0.25">
      <c r="A72" s="22"/>
      <c r="B72" s="14"/>
      <c r="C72" s="10"/>
      <c r="D72" s="5"/>
      <c r="E72" s="63"/>
      <c r="F72" s="64"/>
      <c r="G72" s="64"/>
      <c r="H72" s="64"/>
      <c r="I72" s="64"/>
      <c r="J72" s="65"/>
      <c r="K72" s="66"/>
      <c r="L72" s="64"/>
    </row>
    <row r="73" spans="1:12" ht="15" x14ac:dyDescent="0.25">
      <c r="A73" s="22"/>
      <c r="B73" s="14"/>
      <c r="C73" s="10"/>
      <c r="D73" s="5"/>
      <c r="E73" s="38"/>
      <c r="F73" s="39"/>
      <c r="G73" s="39"/>
      <c r="H73" s="39"/>
      <c r="I73" s="39"/>
      <c r="J73" s="51"/>
      <c r="K73" s="40"/>
      <c r="L73" s="39"/>
    </row>
    <row r="74" spans="1:12" ht="15" x14ac:dyDescent="0.25">
      <c r="A74" s="22"/>
      <c r="B74" s="14"/>
      <c r="C74" s="10"/>
      <c r="D74" s="5"/>
      <c r="E74" s="38"/>
      <c r="F74" s="39"/>
      <c r="G74" s="39"/>
      <c r="H74" s="39"/>
      <c r="I74" s="39"/>
      <c r="J74" s="51"/>
      <c r="K74" s="40"/>
      <c r="L74" s="39"/>
    </row>
    <row r="75" spans="1:12" ht="15" x14ac:dyDescent="0.25">
      <c r="A75" s="23"/>
      <c r="B75" s="16"/>
      <c r="C75" s="7"/>
      <c r="D75" s="17" t="s">
        <v>29</v>
      </c>
      <c r="E75" s="8"/>
      <c r="F75" s="18">
        <f>SUM(F67:F74)</f>
        <v>0</v>
      </c>
      <c r="G75" s="18">
        <f t="shared" ref="G75" si="22">SUM(G67:G74)</f>
        <v>0</v>
      </c>
      <c r="H75" s="18">
        <f t="shared" ref="H75" si="23">SUM(H67:H74)</f>
        <v>46.01</v>
      </c>
      <c r="I75" s="18">
        <f t="shared" ref="I75" si="24">SUM(I67:I74)</f>
        <v>88.88000000000001</v>
      </c>
      <c r="J75" s="52">
        <f t="shared" ref="J75:L75" si="25">SUM(J67:J74)</f>
        <v>942.68</v>
      </c>
      <c r="K75" s="24"/>
      <c r="L75" s="18">
        <f t="shared" si="25"/>
        <v>87.509999999999991</v>
      </c>
    </row>
    <row r="76" spans="1:12" ht="15" x14ac:dyDescent="0.25">
      <c r="A76" s="25">
        <f>A67</f>
        <v>1</v>
      </c>
      <c r="B76" s="12">
        <f>B67</f>
        <v>4</v>
      </c>
      <c r="C76" s="9" t="s">
        <v>21</v>
      </c>
      <c r="D76" s="6" t="s">
        <v>22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23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6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6" t="s">
        <v>25</v>
      </c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2"/>
      <c r="B80" s="14"/>
      <c r="C80" s="10"/>
      <c r="D80" s="6" t="s">
        <v>26</v>
      </c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22"/>
      <c r="B81" s="14"/>
      <c r="C81" s="10"/>
      <c r="D81" s="6" t="s">
        <v>27</v>
      </c>
      <c r="E81" s="38"/>
      <c r="F81" s="39"/>
      <c r="G81" s="39"/>
      <c r="H81" s="39"/>
      <c r="I81" s="39"/>
      <c r="J81" s="39"/>
      <c r="K81" s="40"/>
      <c r="L81" s="39"/>
    </row>
    <row r="82" spans="1:12" ht="15" x14ac:dyDescent="0.25">
      <c r="A82" s="22"/>
      <c r="B82" s="14"/>
      <c r="C82" s="10"/>
      <c r="D82" s="6" t="s">
        <v>28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2"/>
      <c r="B83" s="14"/>
      <c r="C83" s="10"/>
      <c r="D83" s="5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2"/>
      <c r="B84" s="14"/>
      <c r="C84" s="10"/>
      <c r="D84" s="5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3"/>
      <c r="B85" s="16"/>
      <c r="C85" s="7"/>
      <c r="D85" s="17" t="s">
        <v>29</v>
      </c>
      <c r="E85" s="8"/>
      <c r="F85" s="18">
        <f>SUM(F76:F84)</f>
        <v>0</v>
      </c>
      <c r="G85" s="18">
        <f t="shared" ref="G85" si="26">SUM(G76:G84)</f>
        <v>0</v>
      </c>
      <c r="H85" s="18">
        <f t="shared" ref="H85" si="27">SUM(H76:H84)</f>
        <v>0</v>
      </c>
      <c r="I85" s="18">
        <f t="shared" ref="I85" si="28">SUM(I76:I84)</f>
        <v>0</v>
      </c>
      <c r="J85" s="18">
        <f t="shared" ref="J85:L85" si="29">SUM(J76:J84)</f>
        <v>0</v>
      </c>
      <c r="K85" s="24"/>
      <c r="L85" s="18">
        <f t="shared" si="29"/>
        <v>0</v>
      </c>
    </row>
    <row r="86" spans="1:12" ht="15.75" customHeight="1" thickBot="1" x14ac:dyDescent="0.25">
      <c r="A86" s="28">
        <f>A67</f>
        <v>1</v>
      </c>
      <c r="B86" s="29">
        <f>B67</f>
        <v>4</v>
      </c>
      <c r="C86" s="82" t="s">
        <v>4</v>
      </c>
      <c r="D86" s="83"/>
      <c r="E86" s="30"/>
      <c r="F86" s="31">
        <f>F75+F85</f>
        <v>0</v>
      </c>
      <c r="G86" s="31">
        <f t="shared" ref="G86" si="30">G75+G85</f>
        <v>0</v>
      </c>
      <c r="H86" s="31">
        <f t="shared" ref="H86" si="31">H75+H85</f>
        <v>46.01</v>
      </c>
      <c r="I86" s="31">
        <f t="shared" ref="I86" si="32">I75+I85</f>
        <v>88.88000000000001</v>
      </c>
      <c r="J86" s="49">
        <f t="shared" ref="J86:L86" si="33">J75+J85</f>
        <v>942.68</v>
      </c>
      <c r="K86" s="31"/>
      <c r="L86" s="31">
        <f t="shared" si="33"/>
        <v>87.509999999999991</v>
      </c>
    </row>
    <row r="87" spans="1:12" ht="15" x14ac:dyDescent="0.25">
      <c r="A87" s="19">
        <v>1</v>
      </c>
      <c r="B87" s="20">
        <v>5</v>
      </c>
      <c r="C87" s="21" t="s">
        <v>20</v>
      </c>
      <c r="D87" s="6" t="s">
        <v>105</v>
      </c>
      <c r="E87" s="67" t="s">
        <v>106</v>
      </c>
      <c r="F87" s="68" t="s">
        <v>81</v>
      </c>
      <c r="G87" s="68" t="s">
        <v>107</v>
      </c>
      <c r="H87" s="69">
        <v>4.07</v>
      </c>
      <c r="I87" s="69">
        <v>7.56</v>
      </c>
      <c r="J87" s="70">
        <v>72.59</v>
      </c>
      <c r="K87" s="68" t="s">
        <v>108</v>
      </c>
      <c r="L87" s="79">
        <v>3.51</v>
      </c>
    </row>
    <row r="88" spans="1:12" ht="15" x14ac:dyDescent="0.25">
      <c r="A88" s="22"/>
      <c r="B88" s="14"/>
      <c r="C88" s="10"/>
      <c r="D88" s="6" t="s">
        <v>43</v>
      </c>
      <c r="E88" s="67" t="s">
        <v>109</v>
      </c>
      <c r="F88" s="68" t="s">
        <v>110</v>
      </c>
      <c r="G88" s="68" t="s">
        <v>111</v>
      </c>
      <c r="H88" s="69">
        <v>28.04</v>
      </c>
      <c r="I88" s="69">
        <v>49.12</v>
      </c>
      <c r="J88" s="70">
        <v>552.54999999999995</v>
      </c>
      <c r="K88" s="68" t="s">
        <v>112</v>
      </c>
      <c r="L88" s="79">
        <v>51.31</v>
      </c>
    </row>
    <row r="89" spans="1:12" ht="16.5" x14ac:dyDescent="0.25">
      <c r="A89" s="22"/>
      <c r="B89" s="14"/>
      <c r="C89" s="10"/>
      <c r="D89" s="6" t="s">
        <v>26</v>
      </c>
      <c r="E89" s="67" t="s">
        <v>113</v>
      </c>
      <c r="F89" s="68" t="s">
        <v>53</v>
      </c>
      <c r="G89" s="68" t="s">
        <v>91</v>
      </c>
      <c r="H89" s="69">
        <v>0</v>
      </c>
      <c r="I89" s="69">
        <v>3.69</v>
      </c>
      <c r="J89" s="70">
        <v>14.55</v>
      </c>
      <c r="K89" s="71" t="s">
        <v>114</v>
      </c>
      <c r="L89" s="79">
        <v>8.1999999999999993</v>
      </c>
    </row>
    <row r="90" spans="1:12" ht="15" x14ac:dyDescent="0.25">
      <c r="A90" s="22"/>
      <c r="B90" s="14"/>
      <c r="C90" s="10"/>
      <c r="D90" s="6" t="s">
        <v>27</v>
      </c>
      <c r="E90" s="67" t="s">
        <v>61</v>
      </c>
      <c r="F90" s="68" t="s">
        <v>62</v>
      </c>
      <c r="G90" s="68" t="s">
        <v>63</v>
      </c>
      <c r="H90" s="69">
        <v>0.31</v>
      </c>
      <c r="I90" s="69">
        <v>25.09</v>
      </c>
      <c r="J90" s="70">
        <v>118.41</v>
      </c>
      <c r="K90" s="68" t="s">
        <v>64</v>
      </c>
      <c r="L90" s="79">
        <v>2.75</v>
      </c>
    </row>
    <row r="91" spans="1:12" ht="15" x14ac:dyDescent="0.25">
      <c r="A91" s="22"/>
      <c r="B91" s="14"/>
      <c r="C91" s="10"/>
      <c r="D91" s="6" t="s">
        <v>28</v>
      </c>
      <c r="E91" s="67" t="s">
        <v>65</v>
      </c>
      <c r="F91" s="68" t="s">
        <v>66</v>
      </c>
      <c r="G91" s="68" t="s">
        <v>67</v>
      </c>
      <c r="H91" s="69">
        <v>0.18</v>
      </c>
      <c r="I91" s="69">
        <v>8.48</v>
      </c>
      <c r="J91" s="70">
        <v>40.79</v>
      </c>
      <c r="K91" s="68" t="s">
        <v>64</v>
      </c>
      <c r="L91" s="79">
        <v>1.07</v>
      </c>
    </row>
    <row r="92" spans="1:12" ht="15" x14ac:dyDescent="0.25">
      <c r="A92" s="22"/>
      <c r="B92" s="14"/>
      <c r="C92" s="10"/>
      <c r="D92" s="5"/>
      <c r="E92" s="38"/>
      <c r="F92" s="39"/>
      <c r="G92" s="39"/>
      <c r="H92" s="39"/>
      <c r="I92" s="39"/>
      <c r="J92" s="51"/>
      <c r="K92" s="40"/>
      <c r="L92" s="39"/>
    </row>
    <row r="93" spans="1:12" ht="15" x14ac:dyDescent="0.25">
      <c r="A93" s="22"/>
      <c r="B93" s="14"/>
      <c r="C93" s="10"/>
      <c r="D93" s="5"/>
      <c r="E93" s="38"/>
      <c r="F93" s="39"/>
      <c r="G93" s="39"/>
      <c r="H93" s="39"/>
      <c r="I93" s="39"/>
      <c r="J93" s="51"/>
      <c r="K93" s="40"/>
      <c r="L93" s="39"/>
    </row>
    <row r="94" spans="1:12" ht="15" x14ac:dyDescent="0.25">
      <c r="A94" s="22"/>
      <c r="B94" s="14"/>
      <c r="C94" s="10"/>
      <c r="D94" s="5"/>
      <c r="E94" s="38"/>
      <c r="F94" s="39"/>
      <c r="G94" s="39"/>
      <c r="H94" s="39"/>
      <c r="I94" s="39"/>
      <c r="J94" s="51"/>
      <c r="K94" s="40"/>
      <c r="L94" s="39"/>
    </row>
    <row r="95" spans="1:12" ht="15" x14ac:dyDescent="0.25">
      <c r="A95" s="23"/>
      <c r="B95" s="16"/>
      <c r="C95" s="7"/>
      <c r="D95" s="17" t="s">
        <v>29</v>
      </c>
      <c r="E95" s="8"/>
      <c r="F95" s="18">
        <f>SUM(F87:F94)</f>
        <v>0</v>
      </c>
      <c r="G95" s="18">
        <f t="shared" ref="G95" si="34">SUM(G87:G94)</f>
        <v>0</v>
      </c>
      <c r="H95" s="18">
        <f t="shared" ref="H95" si="35">SUM(H87:H94)</f>
        <v>32.6</v>
      </c>
      <c r="I95" s="18">
        <f t="shared" ref="I95" si="36">SUM(I87:I94)</f>
        <v>93.94</v>
      </c>
      <c r="J95" s="52">
        <f t="shared" ref="J95:L95" si="37">SUM(J87:J94)</f>
        <v>798.88999999999987</v>
      </c>
      <c r="K95" s="24"/>
      <c r="L95" s="18">
        <f t="shared" si="37"/>
        <v>66.839999999999989</v>
      </c>
    </row>
    <row r="96" spans="1:12" ht="15" x14ac:dyDescent="0.25">
      <c r="A96" s="25">
        <f>A87</f>
        <v>1</v>
      </c>
      <c r="B96" s="12">
        <f>B87</f>
        <v>5</v>
      </c>
      <c r="C96" s="9" t="s">
        <v>21</v>
      </c>
      <c r="D96" s="6" t="s">
        <v>22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6" t="s">
        <v>23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6" t="s">
        <v>24</v>
      </c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4"/>
      <c r="C99" s="10"/>
      <c r="D99" s="6" t="s">
        <v>25</v>
      </c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2"/>
      <c r="B100" s="14"/>
      <c r="C100" s="10"/>
      <c r="D100" s="6" t="s">
        <v>26</v>
      </c>
      <c r="E100" s="38"/>
      <c r="F100" s="39"/>
      <c r="G100" s="39"/>
      <c r="H100" s="39"/>
      <c r="I100" s="39"/>
      <c r="J100" s="39"/>
      <c r="K100" s="40"/>
      <c r="L100" s="39"/>
    </row>
    <row r="101" spans="1:12" ht="15" x14ac:dyDescent="0.25">
      <c r="A101" s="22"/>
      <c r="B101" s="14"/>
      <c r="C101" s="10"/>
      <c r="D101" s="6" t="s">
        <v>27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2"/>
      <c r="B102" s="14"/>
      <c r="C102" s="10"/>
      <c r="D102" s="6" t="s">
        <v>28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2"/>
      <c r="B103" s="14"/>
      <c r="C103" s="10"/>
      <c r="D103" s="5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2"/>
      <c r="B104" s="14"/>
      <c r="C104" s="10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3"/>
      <c r="B105" s="16"/>
      <c r="C105" s="7"/>
      <c r="D105" s="17" t="s">
        <v>29</v>
      </c>
      <c r="E105" s="8"/>
      <c r="F105" s="18">
        <f>SUM(F96:F104)</f>
        <v>0</v>
      </c>
      <c r="G105" s="18">
        <f t="shared" ref="G105" si="38">SUM(G96:G104)</f>
        <v>0</v>
      </c>
      <c r="H105" s="18">
        <f t="shared" ref="H105" si="39">SUM(H96:H104)</f>
        <v>0</v>
      </c>
      <c r="I105" s="18">
        <f t="shared" ref="I105" si="40">SUM(I96:I104)</f>
        <v>0</v>
      </c>
      <c r="J105" s="18">
        <f t="shared" ref="J105:L105" si="41">SUM(J96:J104)</f>
        <v>0</v>
      </c>
      <c r="K105" s="24"/>
      <c r="L105" s="18">
        <f t="shared" si="41"/>
        <v>0</v>
      </c>
    </row>
    <row r="106" spans="1:12" ht="15.75" customHeight="1" thickBot="1" x14ac:dyDescent="0.25">
      <c r="A106" s="28">
        <f>A87</f>
        <v>1</v>
      </c>
      <c r="B106" s="29">
        <f>B87</f>
        <v>5</v>
      </c>
      <c r="C106" s="82" t="s">
        <v>4</v>
      </c>
      <c r="D106" s="83"/>
      <c r="E106" s="30"/>
      <c r="F106" s="31">
        <f>F95+F105</f>
        <v>0</v>
      </c>
      <c r="G106" s="31">
        <f t="shared" ref="G106" si="42">G95+G105</f>
        <v>0</v>
      </c>
      <c r="H106" s="31">
        <f t="shared" ref="H106" si="43">H95+H105</f>
        <v>32.6</v>
      </c>
      <c r="I106" s="31">
        <f t="shared" ref="I106" si="44">I95+I105</f>
        <v>93.94</v>
      </c>
      <c r="J106" s="49">
        <f t="shared" ref="J106:L106" si="45">J95+J105</f>
        <v>798.88999999999987</v>
      </c>
      <c r="K106" s="31"/>
      <c r="L106" s="31">
        <f t="shared" si="45"/>
        <v>66.839999999999989</v>
      </c>
    </row>
    <row r="107" spans="1:12" ht="15" x14ac:dyDescent="0.25">
      <c r="A107" s="19">
        <v>2</v>
      </c>
      <c r="B107" s="20">
        <v>1</v>
      </c>
      <c r="C107" s="21" t="s">
        <v>20</v>
      </c>
      <c r="D107" s="6" t="s">
        <v>93</v>
      </c>
      <c r="E107" s="67" t="s">
        <v>94</v>
      </c>
      <c r="F107" s="68" t="s">
        <v>40</v>
      </c>
      <c r="G107" s="68" t="s">
        <v>95</v>
      </c>
      <c r="H107" s="69">
        <v>9.0299999999999994</v>
      </c>
      <c r="I107" s="69">
        <v>14.6</v>
      </c>
      <c r="J107" s="70">
        <v>178.04</v>
      </c>
      <c r="K107" s="68" t="s">
        <v>96</v>
      </c>
      <c r="L107" s="80">
        <v>18.87</v>
      </c>
    </row>
    <row r="108" spans="1:12" ht="15" x14ac:dyDescent="0.25">
      <c r="A108" s="22"/>
      <c r="B108" s="14"/>
      <c r="C108" s="10"/>
      <c r="D108" s="6" t="s">
        <v>115</v>
      </c>
      <c r="E108" s="67" t="s">
        <v>116</v>
      </c>
      <c r="F108" s="68" t="s">
        <v>117</v>
      </c>
      <c r="G108" s="68" t="s">
        <v>118</v>
      </c>
      <c r="H108" s="69">
        <v>16.850000000000001</v>
      </c>
      <c r="I108" s="69">
        <v>52.12</v>
      </c>
      <c r="J108" s="70">
        <v>397.19</v>
      </c>
      <c r="K108" s="68" t="s">
        <v>119</v>
      </c>
      <c r="L108" s="80">
        <v>23.52</v>
      </c>
    </row>
    <row r="109" spans="1:12" ht="15" x14ac:dyDescent="0.25">
      <c r="A109" s="22"/>
      <c r="B109" s="14"/>
      <c r="C109" s="10"/>
      <c r="D109" s="6" t="s">
        <v>26</v>
      </c>
      <c r="E109" s="67" t="s">
        <v>76</v>
      </c>
      <c r="F109" s="68" t="s">
        <v>77</v>
      </c>
      <c r="G109" s="68" t="s">
        <v>78</v>
      </c>
      <c r="H109" s="69">
        <v>0</v>
      </c>
      <c r="I109" s="69">
        <v>15.07</v>
      </c>
      <c r="J109" s="70">
        <v>62.11</v>
      </c>
      <c r="K109" s="68" t="s">
        <v>79</v>
      </c>
      <c r="L109" s="80">
        <v>3.16</v>
      </c>
    </row>
    <row r="110" spans="1:12" ht="15" x14ac:dyDescent="0.25">
      <c r="A110" s="22"/>
      <c r="B110" s="14"/>
      <c r="C110" s="10"/>
      <c r="D110" s="6" t="s">
        <v>56</v>
      </c>
      <c r="E110" s="67" t="s">
        <v>120</v>
      </c>
      <c r="F110" s="68" t="s">
        <v>121</v>
      </c>
      <c r="G110" s="68" t="s">
        <v>122</v>
      </c>
      <c r="H110" s="69">
        <v>0.85</v>
      </c>
      <c r="I110" s="69">
        <v>35.700000000000003</v>
      </c>
      <c r="J110" s="70">
        <v>163.19999999999999</v>
      </c>
      <c r="K110" s="68"/>
      <c r="L110" s="80">
        <v>30.6</v>
      </c>
    </row>
    <row r="111" spans="1:12" ht="15" x14ac:dyDescent="0.25">
      <c r="A111" s="22"/>
      <c r="B111" s="14"/>
      <c r="C111" s="10"/>
      <c r="D111" s="6" t="s">
        <v>27</v>
      </c>
      <c r="E111" s="67" t="s">
        <v>61</v>
      </c>
      <c r="F111" s="68" t="s">
        <v>66</v>
      </c>
      <c r="G111" s="68" t="s">
        <v>104</v>
      </c>
      <c r="H111" s="69">
        <v>0.12</v>
      </c>
      <c r="I111" s="69">
        <v>10.039999999999999</v>
      </c>
      <c r="J111" s="70">
        <v>47.36</v>
      </c>
      <c r="K111" s="68" t="s">
        <v>64</v>
      </c>
      <c r="L111" s="80">
        <v>1.1000000000000001</v>
      </c>
    </row>
    <row r="112" spans="1:12" ht="15" x14ac:dyDescent="0.25">
      <c r="A112" s="22"/>
      <c r="B112" s="14"/>
      <c r="C112" s="10"/>
      <c r="D112" s="6" t="s">
        <v>28</v>
      </c>
      <c r="E112" s="67" t="s">
        <v>65</v>
      </c>
      <c r="F112" s="68" t="s">
        <v>66</v>
      </c>
      <c r="G112" s="68" t="s">
        <v>67</v>
      </c>
      <c r="H112" s="69">
        <v>0.18</v>
      </c>
      <c r="I112" s="69">
        <v>8.48</v>
      </c>
      <c r="J112" s="70">
        <v>40.79</v>
      </c>
      <c r="K112" s="68" t="s">
        <v>64</v>
      </c>
      <c r="L112" s="80">
        <v>1.07</v>
      </c>
    </row>
    <row r="113" spans="1:12" ht="15" x14ac:dyDescent="0.25">
      <c r="A113" s="22"/>
      <c r="B113" s="14"/>
      <c r="C113" s="10"/>
      <c r="D113" s="5"/>
      <c r="E113" s="38"/>
      <c r="F113" s="39"/>
      <c r="G113" s="39"/>
      <c r="H113" s="39"/>
      <c r="I113" s="39"/>
      <c r="J113" s="51"/>
      <c r="K113" s="40"/>
      <c r="L113" s="39"/>
    </row>
    <row r="114" spans="1:12" ht="15" x14ac:dyDescent="0.25">
      <c r="A114" s="22"/>
      <c r="B114" s="14"/>
      <c r="C114" s="10"/>
      <c r="D114" s="5"/>
      <c r="E114" s="38"/>
      <c r="F114" s="39"/>
      <c r="G114" s="39"/>
      <c r="H114" s="39"/>
      <c r="I114" s="39"/>
      <c r="J114" s="51"/>
      <c r="K114" s="40"/>
      <c r="L114" s="39"/>
    </row>
    <row r="115" spans="1:12" ht="15" x14ac:dyDescent="0.25">
      <c r="A115" s="23"/>
      <c r="B115" s="16"/>
      <c r="C115" s="7"/>
      <c r="D115" s="17" t="s">
        <v>29</v>
      </c>
      <c r="E115" s="8"/>
      <c r="F115" s="18">
        <f>SUM(F107:F114)</f>
        <v>0</v>
      </c>
      <c r="G115" s="18">
        <f t="shared" ref="G115:J115" si="46">SUM(G107:G114)</f>
        <v>0</v>
      </c>
      <c r="H115" s="18">
        <f t="shared" si="46"/>
        <v>27.030000000000005</v>
      </c>
      <c r="I115" s="18">
        <f t="shared" si="46"/>
        <v>136.01</v>
      </c>
      <c r="J115" s="52">
        <f t="shared" si="46"/>
        <v>888.68999999999994</v>
      </c>
      <c r="K115" s="24"/>
      <c r="L115" s="18">
        <f t="shared" ref="L115" si="47">SUM(L107:L114)</f>
        <v>78.319999999999993</v>
      </c>
    </row>
    <row r="116" spans="1:12" ht="15" x14ac:dyDescent="0.25">
      <c r="A116" s="25">
        <f>A107</f>
        <v>2</v>
      </c>
      <c r="B116" s="12">
        <f>B107</f>
        <v>1</v>
      </c>
      <c r="C116" s="9" t="s">
        <v>21</v>
      </c>
      <c r="D116" s="6" t="s">
        <v>22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6" t="s">
        <v>23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2"/>
      <c r="B118" s="14"/>
      <c r="C118" s="10"/>
      <c r="D118" s="6" t="s">
        <v>24</v>
      </c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22"/>
      <c r="B119" s="14"/>
      <c r="C119" s="10"/>
      <c r="D119" s="6" t="s">
        <v>25</v>
      </c>
      <c r="E119" s="38"/>
      <c r="F119" s="39"/>
      <c r="G119" s="39"/>
      <c r="H119" s="39"/>
      <c r="I119" s="39"/>
      <c r="J119" s="39"/>
      <c r="K119" s="40"/>
      <c r="L119" s="39"/>
    </row>
    <row r="120" spans="1:12" ht="15" x14ac:dyDescent="0.25">
      <c r="A120" s="22"/>
      <c r="B120" s="14"/>
      <c r="C120" s="10"/>
      <c r="D120" s="6" t="s">
        <v>26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2"/>
      <c r="B121" s="14"/>
      <c r="C121" s="10"/>
      <c r="D121" s="6" t="s">
        <v>27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22"/>
      <c r="B122" s="14"/>
      <c r="C122" s="10"/>
      <c r="D122" s="6" t="s">
        <v>28</v>
      </c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22"/>
      <c r="B123" s="14"/>
      <c r="C123" s="10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22"/>
      <c r="B124" s="14"/>
      <c r="C124" s="10"/>
      <c r="D124" s="5"/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23"/>
      <c r="B125" s="16"/>
      <c r="C125" s="7"/>
      <c r="D125" s="17" t="s">
        <v>29</v>
      </c>
      <c r="E125" s="8"/>
      <c r="F125" s="18">
        <f>SUM(F116:F124)</f>
        <v>0</v>
      </c>
      <c r="G125" s="18">
        <f t="shared" ref="G125:J125" si="48">SUM(G116:G124)</f>
        <v>0</v>
      </c>
      <c r="H125" s="18">
        <f t="shared" si="48"/>
        <v>0</v>
      </c>
      <c r="I125" s="18">
        <f t="shared" si="48"/>
        <v>0</v>
      </c>
      <c r="J125" s="18">
        <f t="shared" si="48"/>
        <v>0</v>
      </c>
      <c r="K125" s="24"/>
      <c r="L125" s="18">
        <f t="shared" ref="L125" si="49">SUM(L116:L124)</f>
        <v>0</v>
      </c>
    </row>
    <row r="126" spans="1:12" ht="15.75" thickBot="1" x14ac:dyDescent="0.25">
      <c r="A126" s="28">
        <f>A107</f>
        <v>2</v>
      </c>
      <c r="B126" s="29">
        <f>B107</f>
        <v>1</v>
      </c>
      <c r="C126" s="82" t="s">
        <v>4</v>
      </c>
      <c r="D126" s="83"/>
      <c r="E126" s="30"/>
      <c r="F126" s="31">
        <f>F115+F125</f>
        <v>0</v>
      </c>
      <c r="G126" s="31">
        <f t="shared" ref="G126" si="50">G115+G125</f>
        <v>0</v>
      </c>
      <c r="H126" s="31">
        <f t="shared" ref="H126" si="51">H115+H125</f>
        <v>27.030000000000005</v>
      </c>
      <c r="I126" s="31">
        <f t="shared" ref="I126" si="52">I115+I125</f>
        <v>136.01</v>
      </c>
      <c r="J126" s="49">
        <f t="shared" ref="J126:L126" si="53">J115+J125</f>
        <v>888.68999999999994</v>
      </c>
      <c r="K126" s="31"/>
      <c r="L126" s="31">
        <f t="shared" si="53"/>
        <v>78.319999999999993</v>
      </c>
    </row>
    <row r="127" spans="1:12" ht="15" x14ac:dyDescent="0.25">
      <c r="A127" s="13">
        <v>2</v>
      </c>
      <c r="B127" s="14">
        <v>2</v>
      </c>
      <c r="C127" s="21" t="s">
        <v>20</v>
      </c>
      <c r="D127" s="6" t="s">
        <v>43</v>
      </c>
      <c r="E127" s="67" t="s">
        <v>123</v>
      </c>
      <c r="F127" s="68" t="s">
        <v>45</v>
      </c>
      <c r="G127" s="68" t="s">
        <v>124</v>
      </c>
      <c r="H127" s="69">
        <v>18.100000000000001</v>
      </c>
      <c r="I127" s="69">
        <v>8.35</v>
      </c>
      <c r="J127" s="70">
        <v>266.95</v>
      </c>
      <c r="K127" s="68" t="s">
        <v>125</v>
      </c>
      <c r="L127" s="80">
        <v>36.25</v>
      </c>
    </row>
    <row r="128" spans="1:12" ht="15" x14ac:dyDescent="0.25">
      <c r="A128" s="13"/>
      <c r="B128" s="14"/>
      <c r="C128" s="10"/>
      <c r="D128" s="6" t="s">
        <v>25</v>
      </c>
      <c r="E128" s="67" t="s">
        <v>126</v>
      </c>
      <c r="F128" s="68" t="s">
        <v>73</v>
      </c>
      <c r="G128" s="68" t="s">
        <v>127</v>
      </c>
      <c r="H128" s="69">
        <v>7.96</v>
      </c>
      <c r="I128" s="69">
        <v>26.79</v>
      </c>
      <c r="J128" s="70">
        <v>196</v>
      </c>
      <c r="K128" s="68" t="s">
        <v>75</v>
      </c>
      <c r="L128" s="80">
        <v>23.83</v>
      </c>
    </row>
    <row r="129" spans="1:12" ht="15" x14ac:dyDescent="0.25">
      <c r="A129" s="13"/>
      <c r="B129" s="14"/>
      <c r="C129" s="10"/>
      <c r="D129" s="6" t="s">
        <v>26</v>
      </c>
      <c r="E129" s="67" t="s">
        <v>128</v>
      </c>
      <c r="F129" s="68" t="s">
        <v>53</v>
      </c>
      <c r="G129" s="68" t="s">
        <v>129</v>
      </c>
      <c r="H129" s="69">
        <v>1.57</v>
      </c>
      <c r="I129" s="69">
        <v>28.92</v>
      </c>
      <c r="J129" s="70">
        <v>138.37</v>
      </c>
      <c r="K129" s="68" t="s">
        <v>130</v>
      </c>
      <c r="L129" s="80">
        <v>9.15</v>
      </c>
    </row>
    <row r="130" spans="1:12" ht="15" x14ac:dyDescent="0.25">
      <c r="A130" s="13"/>
      <c r="B130" s="14"/>
      <c r="C130" s="10"/>
      <c r="D130" s="6" t="s">
        <v>27</v>
      </c>
      <c r="E130" s="67" t="s">
        <v>61</v>
      </c>
      <c r="F130" s="68" t="s">
        <v>62</v>
      </c>
      <c r="G130" s="68" t="s">
        <v>63</v>
      </c>
      <c r="H130" s="69">
        <v>0.31</v>
      </c>
      <c r="I130" s="69">
        <v>25.09</v>
      </c>
      <c r="J130" s="70">
        <v>118.41</v>
      </c>
      <c r="K130" s="68" t="s">
        <v>64</v>
      </c>
      <c r="L130" s="80">
        <v>2.75</v>
      </c>
    </row>
    <row r="131" spans="1:12" ht="15" x14ac:dyDescent="0.25">
      <c r="A131" s="13"/>
      <c r="B131" s="14"/>
      <c r="C131" s="10"/>
      <c r="D131" s="6" t="s">
        <v>28</v>
      </c>
      <c r="E131" s="67" t="s">
        <v>65</v>
      </c>
      <c r="F131" s="68" t="s">
        <v>66</v>
      </c>
      <c r="G131" s="68" t="s">
        <v>67</v>
      </c>
      <c r="H131" s="69">
        <v>0.18</v>
      </c>
      <c r="I131" s="69">
        <v>8.48</v>
      </c>
      <c r="J131" s="70">
        <v>40.79</v>
      </c>
      <c r="K131" s="68" t="s">
        <v>64</v>
      </c>
      <c r="L131" s="80">
        <v>1.07</v>
      </c>
    </row>
    <row r="132" spans="1:12" ht="15" x14ac:dyDescent="0.25">
      <c r="A132" s="13"/>
      <c r="B132" s="14"/>
      <c r="C132" s="10"/>
      <c r="D132" s="5"/>
      <c r="E132" s="38"/>
      <c r="F132" s="39"/>
      <c r="G132" s="39"/>
      <c r="H132" s="39"/>
      <c r="I132" s="39"/>
      <c r="J132" s="51"/>
      <c r="K132" s="40"/>
      <c r="L132" s="39"/>
    </row>
    <row r="133" spans="1:12" ht="15" x14ac:dyDescent="0.25">
      <c r="A133" s="13"/>
      <c r="B133" s="14"/>
      <c r="C133" s="10"/>
      <c r="D133" s="5"/>
      <c r="E133" s="38"/>
      <c r="F133" s="39"/>
      <c r="G133" s="39"/>
      <c r="H133" s="39"/>
      <c r="I133" s="39"/>
      <c r="J133" s="51"/>
      <c r="K133" s="40"/>
      <c r="L133" s="39"/>
    </row>
    <row r="134" spans="1:12" ht="15" x14ac:dyDescent="0.25">
      <c r="A134" s="13"/>
      <c r="B134" s="14"/>
      <c r="C134" s="10"/>
      <c r="D134" s="5"/>
      <c r="E134" s="38"/>
      <c r="F134" s="39"/>
      <c r="G134" s="39"/>
      <c r="H134" s="39"/>
      <c r="I134" s="39"/>
      <c r="J134" s="51"/>
      <c r="K134" s="40"/>
      <c r="L134" s="39"/>
    </row>
    <row r="135" spans="1:12" ht="15" x14ac:dyDescent="0.25">
      <c r="A135" s="15"/>
      <c r="B135" s="16"/>
      <c r="C135" s="7"/>
      <c r="D135" s="17" t="s">
        <v>29</v>
      </c>
      <c r="E135" s="8"/>
      <c r="F135" s="18">
        <f>SUM(F127:F134)</f>
        <v>0</v>
      </c>
      <c r="G135" s="18">
        <f t="shared" ref="G135:J135" si="54">SUM(G127:G134)</f>
        <v>0</v>
      </c>
      <c r="H135" s="18">
        <f t="shared" si="54"/>
        <v>28.12</v>
      </c>
      <c r="I135" s="18">
        <f t="shared" si="54"/>
        <v>97.63000000000001</v>
      </c>
      <c r="J135" s="52">
        <f t="shared" si="54"/>
        <v>760.51999999999987</v>
      </c>
      <c r="K135" s="24"/>
      <c r="L135" s="18">
        <f t="shared" ref="L135" si="55">SUM(L127:L134)</f>
        <v>73.05</v>
      </c>
    </row>
    <row r="136" spans="1:12" ht="15" x14ac:dyDescent="0.25">
      <c r="A136" s="12">
        <f>A127</f>
        <v>2</v>
      </c>
      <c r="B136" s="12">
        <f>B127</f>
        <v>2</v>
      </c>
      <c r="C136" s="9" t="s">
        <v>21</v>
      </c>
      <c r="D136" s="6" t="s">
        <v>22</v>
      </c>
      <c r="E136" s="38"/>
      <c r="F136" s="39"/>
      <c r="G136" s="39"/>
      <c r="H136" s="39"/>
      <c r="I136" s="39"/>
      <c r="J136" s="51"/>
      <c r="K136" s="40"/>
      <c r="L136" s="39"/>
    </row>
    <row r="137" spans="1:12" ht="15" x14ac:dyDescent="0.25">
      <c r="A137" s="13"/>
      <c r="B137" s="14"/>
      <c r="C137" s="10"/>
      <c r="D137" s="6" t="s">
        <v>23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 x14ac:dyDescent="0.25">
      <c r="A138" s="13"/>
      <c r="B138" s="14"/>
      <c r="C138" s="10"/>
      <c r="D138" s="6" t="s">
        <v>24</v>
      </c>
      <c r="E138" s="38"/>
      <c r="F138" s="39"/>
      <c r="G138" s="39"/>
      <c r="H138" s="39"/>
      <c r="I138" s="39"/>
      <c r="J138" s="39"/>
      <c r="K138" s="40"/>
      <c r="L138" s="39"/>
    </row>
    <row r="139" spans="1:12" ht="15" x14ac:dyDescent="0.25">
      <c r="A139" s="13"/>
      <c r="B139" s="14"/>
      <c r="C139" s="10"/>
      <c r="D139" s="6" t="s">
        <v>25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13"/>
      <c r="B140" s="14"/>
      <c r="C140" s="10"/>
      <c r="D140" s="6" t="s">
        <v>26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13"/>
      <c r="B141" s="14"/>
      <c r="C141" s="10"/>
      <c r="D141" s="6" t="s">
        <v>27</v>
      </c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13"/>
      <c r="B142" s="14"/>
      <c r="C142" s="10"/>
      <c r="D142" s="6" t="s">
        <v>28</v>
      </c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13"/>
      <c r="B143" s="14"/>
      <c r="C143" s="10"/>
      <c r="D143" s="5"/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13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15"/>
      <c r="B145" s="16"/>
      <c r="C145" s="7"/>
      <c r="D145" s="17" t="s">
        <v>29</v>
      </c>
      <c r="E145" s="8"/>
      <c r="F145" s="18">
        <f>SUM(F136:F144)</f>
        <v>0</v>
      </c>
      <c r="G145" s="18">
        <f t="shared" ref="G145:J145" si="56">SUM(G136:G144)</f>
        <v>0</v>
      </c>
      <c r="H145" s="18">
        <f t="shared" si="56"/>
        <v>0</v>
      </c>
      <c r="I145" s="18">
        <f t="shared" si="56"/>
        <v>0</v>
      </c>
      <c r="J145" s="18">
        <f t="shared" si="56"/>
        <v>0</v>
      </c>
      <c r="K145" s="24"/>
      <c r="L145" s="18">
        <f t="shared" ref="L145" si="57">SUM(L136:L144)</f>
        <v>0</v>
      </c>
    </row>
    <row r="146" spans="1:12" ht="15.75" thickBot="1" x14ac:dyDescent="0.25">
      <c r="A146" s="32">
        <f>A127</f>
        <v>2</v>
      </c>
      <c r="B146" s="32">
        <f>B127</f>
        <v>2</v>
      </c>
      <c r="C146" s="82" t="s">
        <v>4</v>
      </c>
      <c r="D146" s="83"/>
      <c r="E146" s="30"/>
      <c r="F146" s="31">
        <f>F135+F145</f>
        <v>0</v>
      </c>
      <c r="G146" s="31">
        <f t="shared" ref="G146" si="58">G135+G145</f>
        <v>0</v>
      </c>
      <c r="H146" s="31">
        <f t="shared" ref="H146" si="59">H135+H145</f>
        <v>28.12</v>
      </c>
      <c r="I146" s="31">
        <f t="shared" ref="I146" si="60">I135+I145</f>
        <v>97.63000000000001</v>
      </c>
      <c r="J146" s="49">
        <f t="shared" ref="J146:L146" si="61">J135+J145</f>
        <v>760.51999999999987</v>
      </c>
      <c r="K146" s="31"/>
      <c r="L146" s="31">
        <f t="shared" si="61"/>
        <v>73.05</v>
      </c>
    </row>
    <row r="147" spans="1:12" ht="15" x14ac:dyDescent="0.25">
      <c r="A147" s="19">
        <v>2</v>
      </c>
      <c r="B147" s="20">
        <v>3</v>
      </c>
      <c r="C147" s="21" t="s">
        <v>20</v>
      </c>
      <c r="D147" s="78" t="s">
        <v>22</v>
      </c>
      <c r="E147" s="67" t="s">
        <v>131</v>
      </c>
      <c r="F147" s="68" t="s">
        <v>81</v>
      </c>
      <c r="G147" s="68" t="s">
        <v>132</v>
      </c>
      <c r="H147" s="69">
        <v>0.11</v>
      </c>
      <c r="I147" s="69">
        <v>23.13</v>
      </c>
      <c r="J147" s="69">
        <v>98.71</v>
      </c>
      <c r="K147" s="68" t="s">
        <v>133</v>
      </c>
      <c r="L147" s="80">
        <v>7.97</v>
      </c>
    </row>
    <row r="148" spans="1:12" ht="15" x14ac:dyDescent="0.25">
      <c r="A148" s="22"/>
      <c r="B148" s="14"/>
      <c r="C148" s="10"/>
      <c r="D148" s="6" t="s">
        <v>43</v>
      </c>
      <c r="E148" s="67" t="s">
        <v>134</v>
      </c>
      <c r="F148" s="68" t="s">
        <v>84</v>
      </c>
      <c r="G148" s="68" t="s">
        <v>135</v>
      </c>
      <c r="H148" s="69">
        <v>12.36</v>
      </c>
      <c r="I148" s="69">
        <v>16.34</v>
      </c>
      <c r="J148" s="70">
        <v>241.66</v>
      </c>
      <c r="K148" s="68" t="s">
        <v>136</v>
      </c>
      <c r="L148" s="80">
        <v>22.53</v>
      </c>
    </row>
    <row r="149" spans="1:12" ht="15" x14ac:dyDescent="0.25">
      <c r="A149" s="22"/>
      <c r="B149" s="14"/>
      <c r="C149" s="10"/>
      <c r="D149" s="6" t="s">
        <v>25</v>
      </c>
      <c r="E149" s="67" t="s">
        <v>87</v>
      </c>
      <c r="F149" s="68" t="s">
        <v>49</v>
      </c>
      <c r="G149" s="68" t="s">
        <v>88</v>
      </c>
      <c r="H149" s="69">
        <v>4.8</v>
      </c>
      <c r="I149" s="69">
        <v>34.78</v>
      </c>
      <c r="J149" s="70">
        <v>204.28</v>
      </c>
      <c r="K149" s="68" t="s">
        <v>89</v>
      </c>
      <c r="L149" s="80">
        <v>5.61</v>
      </c>
    </row>
    <row r="150" spans="1:12" ht="15.75" customHeight="1" x14ac:dyDescent="0.25">
      <c r="A150" s="22"/>
      <c r="B150" s="14"/>
      <c r="C150" s="10"/>
      <c r="D150" s="6" t="s">
        <v>26</v>
      </c>
      <c r="E150" s="67" t="s">
        <v>137</v>
      </c>
      <c r="F150" s="68" t="s">
        <v>53</v>
      </c>
      <c r="G150" s="68" t="s">
        <v>133</v>
      </c>
      <c r="H150" s="69">
        <v>0</v>
      </c>
      <c r="I150" s="69">
        <v>25.4</v>
      </c>
      <c r="J150" s="70">
        <v>110</v>
      </c>
      <c r="K150" s="68" t="s">
        <v>138</v>
      </c>
      <c r="L150" s="80">
        <v>23</v>
      </c>
    </row>
    <row r="151" spans="1:12" ht="15" x14ac:dyDescent="0.25">
      <c r="A151" s="22"/>
      <c r="B151" s="14"/>
      <c r="C151" s="10"/>
      <c r="D151" s="6" t="s">
        <v>27</v>
      </c>
      <c r="E151" s="67" t="s">
        <v>61</v>
      </c>
      <c r="F151" s="68" t="s">
        <v>62</v>
      </c>
      <c r="G151" s="68" t="s">
        <v>63</v>
      </c>
      <c r="H151" s="69">
        <v>0.31</v>
      </c>
      <c r="I151" s="69">
        <v>25.09</v>
      </c>
      <c r="J151" s="70">
        <v>118.41</v>
      </c>
      <c r="K151" s="68" t="s">
        <v>64</v>
      </c>
      <c r="L151" s="80">
        <v>3.3</v>
      </c>
    </row>
    <row r="152" spans="1:12" ht="15" x14ac:dyDescent="0.25">
      <c r="A152" s="22"/>
      <c r="B152" s="14"/>
      <c r="C152" s="10"/>
      <c r="D152" s="6" t="s">
        <v>28</v>
      </c>
      <c r="E152" s="67" t="s">
        <v>65</v>
      </c>
      <c r="F152" s="68" t="s">
        <v>66</v>
      </c>
      <c r="G152" s="68" t="s">
        <v>67</v>
      </c>
      <c r="H152" s="69">
        <v>0.18</v>
      </c>
      <c r="I152" s="69">
        <v>8.48</v>
      </c>
      <c r="J152" s="70">
        <v>40.79</v>
      </c>
      <c r="K152" s="68" t="s">
        <v>64</v>
      </c>
      <c r="L152" s="80">
        <v>1.07</v>
      </c>
    </row>
    <row r="153" spans="1:12" ht="15" x14ac:dyDescent="0.25">
      <c r="A153" s="22"/>
      <c r="B153" s="14"/>
      <c r="C153" s="10"/>
      <c r="D153" s="5"/>
      <c r="E153" s="38"/>
      <c r="F153" s="39"/>
      <c r="G153" s="39"/>
      <c r="H153" s="39"/>
      <c r="I153" s="39"/>
      <c r="J153" s="51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51"/>
      <c r="K154" s="40"/>
      <c r="L154" s="39"/>
    </row>
    <row r="155" spans="1:12" ht="15" x14ac:dyDescent="0.25">
      <c r="A155" s="23"/>
      <c r="B155" s="16"/>
      <c r="C155" s="7"/>
      <c r="D155" s="17" t="s">
        <v>29</v>
      </c>
      <c r="E155" s="8"/>
      <c r="F155" s="18">
        <f>SUM(F147:F154)</f>
        <v>0</v>
      </c>
      <c r="G155" s="18">
        <f t="shared" ref="G155:J155" si="62">SUM(G147:G154)</f>
        <v>0</v>
      </c>
      <c r="H155" s="18">
        <f t="shared" si="62"/>
        <v>17.759999999999998</v>
      </c>
      <c r="I155" s="18">
        <f t="shared" si="62"/>
        <v>133.22</v>
      </c>
      <c r="J155" s="52">
        <f t="shared" si="62"/>
        <v>813.84999999999991</v>
      </c>
      <c r="K155" s="24"/>
      <c r="L155" s="18">
        <f t="shared" ref="L155" si="63">SUM(L147:L154)</f>
        <v>63.48</v>
      </c>
    </row>
    <row r="156" spans="1:12" ht="15" x14ac:dyDescent="0.25">
      <c r="A156" s="25">
        <f>A147</f>
        <v>2</v>
      </c>
      <c r="B156" s="12">
        <f>B147</f>
        <v>3</v>
      </c>
      <c r="C156" s="9" t="s">
        <v>21</v>
      </c>
      <c r="D156" s="6" t="s">
        <v>22</v>
      </c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22"/>
      <c r="B157" s="14"/>
      <c r="C157" s="10"/>
      <c r="D157" s="6" t="s">
        <v>23</v>
      </c>
      <c r="E157" s="38"/>
      <c r="F157" s="39"/>
      <c r="G157" s="39"/>
      <c r="H157" s="39"/>
      <c r="I157" s="39"/>
      <c r="J157" s="39"/>
      <c r="K157" s="40"/>
      <c r="L157" s="39"/>
    </row>
    <row r="158" spans="1:12" ht="15" x14ac:dyDescent="0.25">
      <c r="A158" s="22"/>
      <c r="B158" s="14"/>
      <c r="C158" s="10"/>
      <c r="D158" s="6" t="s">
        <v>24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2"/>
      <c r="B159" s="14"/>
      <c r="C159" s="10"/>
      <c r="D159" s="6" t="s">
        <v>25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2"/>
      <c r="B160" s="14"/>
      <c r="C160" s="10"/>
      <c r="D160" s="6" t="s">
        <v>26</v>
      </c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2"/>
      <c r="B161" s="14"/>
      <c r="C161" s="10"/>
      <c r="D161" s="6" t="s">
        <v>27</v>
      </c>
      <c r="E161" s="38"/>
      <c r="F161" s="39"/>
      <c r="G161" s="39"/>
      <c r="H161" s="39"/>
      <c r="I161" s="39"/>
      <c r="J161" s="39"/>
      <c r="K161" s="40"/>
      <c r="L161" s="39"/>
    </row>
    <row r="162" spans="1:12" ht="15" x14ac:dyDescent="0.25">
      <c r="A162" s="22"/>
      <c r="B162" s="14"/>
      <c r="C162" s="10"/>
      <c r="D162" s="6" t="s">
        <v>28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29</v>
      </c>
      <c r="E165" s="8"/>
      <c r="F165" s="18">
        <f>SUM(F156:F164)</f>
        <v>0</v>
      </c>
      <c r="G165" s="18">
        <f t="shared" ref="G165:J165" si="64">SUM(G156:G164)</f>
        <v>0</v>
      </c>
      <c r="H165" s="18">
        <f t="shared" si="64"/>
        <v>0</v>
      </c>
      <c r="I165" s="18">
        <f t="shared" si="64"/>
        <v>0</v>
      </c>
      <c r="J165" s="18">
        <f t="shared" si="64"/>
        <v>0</v>
      </c>
      <c r="K165" s="24"/>
      <c r="L165" s="18">
        <f t="shared" ref="L165" si="65">SUM(L156:L164)</f>
        <v>0</v>
      </c>
    </row>
    <row r="166" spans="1:12" ht="15.75" thickBot="1" x14ac:dyDescent="0.25">
      <c r="A166" s="28">
        <f>A147</f>
        <v>2</v>
      </c>
      <c r="B166" s="29">
        <f>B147</f>
        <v>3</v>
      </c>
      <c r="C166" s="82" t="s">
        <v>4</v>
      </c>
      <c r="D166" s="83"/>
      <c r="E166" s="30"/>
      <c r="F166" s="31">
        <f>F155+F165</f>
        <v>0</v>
      </c>
      <c r="G166" s="31">
        <f t="shared" ref="G166" si="66">G155+G165</f>
        <v>0</v>
      </c>
      <c r="H166" s="31">
        <f t="shared" ref="H166" si="67">H155+H165</f>
        <v>17.759999999999998</v>
      </c>
      <c r="I166" s="31">
        <f t="shared" ref="I166" si="68">I155+I165</f>
        <v>133.22</v>
      </c>
      <c r="J166" s="49">
        <f t="shared" ref="J166:L166" si="69">J155+J165</f>
        <v>813.84999999999991</v>
      </c>
      <c r="K166" s="31"/>
      <c r="L166" s="31">
        <f t="shared" si="69"/>
        <v>63.48</v>
      </c>
    </row>
    <row r="167" spans="1:12" ht="15" x14ac:dyDescent="0.25">
      <c r="A167" s="19">
        <v>2</v>
      </c>
      <c r="B167" s="20">
        <v>4</v>
      </c>
      <c r="C167" s="21" t="s">
        <v>20</v>
      </c>
      <c r="D167" s="6" t="s">
        <v>43</v>
      </c>
      <c r="E167" s="67" t="s">
        <v>139</v>
      </c>
      <c r="F167" s="68" t="s">
        <v>69</v>
      </c>
      <c r="G167" s="68" t="s">
        <v>140</v>
      </c>
      <c r="H167" s="69">
        <v>15.39</v>
      </c>
      <c r="I167" s="69">
        <v>4.62</v>
      </c>
      <c r="J167" s="70">
        <v>238.77</v>
      </c>
      <c r="K167" s="68" t="s">
        <v>141</v>
      </c>
      <c r="L167" s="80">
        <v>53.5</v>
      </c>
    </row>
    <row r="168" spans="1:12" ht="15" x14ac:dyDescent="0.25">
      <c r="A168" s="22"/>
      <c r="B168" s="14"/>
      <c r="C168" s="10"/>
      <c r="D168" s="6" t="s">
        <v>25</v>
      </c>
      <c r="E168" s="67" t="s">
        <v>48</v>
      </c>
      <c r="F168" s="68" t="s">
        <v>49</v>
      </c>
      <c r="G168" s="68" t="s">
        <v>50</v>
      </c>
      <c r="H168" s="69">
        <v>5.36</v>
      </c>
      <c r="I168" s="69">
        <v>33.630000000000003</v>
      </c>
      <c r="J168" s="70">
        <v>247.28</v>
      </c>
      <c r="K168" s="68" t="s">
        <v>51</v>
      </c>
      <c r="L168" s="80">
        <v>5.31</v>
      </c>
    </row>
    <row r="169" spans="1:12" ht="15" x14ac:dyDescent="0.25">
      <c r="A169" s="22"/>
      <c r="B169" s="14"/>
      <c r="C169" s="10"/>
      <c r="D169" s="6" t="s">
        <v>26</v>
      </c>
      <c r="E169" s="67" t="s">
        <v>101</v>
      </c>
      <c r="F169" s="68" t="s">
        <v>53</v>
      </c>
      <c r="G169" s="68" t="s">
        <v>102</v>
      </c>
      <c r="H169" s="69">
        <v>3.54</v>
      </c>
      <c r="I169" s="69">
        <v>15.42</v>
      </c>
      <c r="J169" s="70">
        <v>110.89</v>
      </c>
      <c r="K169" s="68" t="s">
        <v>103</v>
      </c>
      <c r="L169" s="80">
        <v>6.16</v>
      </c>
    </row>
    <row r="170" spans="1:12" ht="15" x14ac:dyDescent="0.25">
      <c r="A170" s="22"/>
      <c r="B170" s="14"/>
      <c r="C170" s="10"/>
      <c r="D170" s="6" t="s">
        <v>27</v>
      </c>
      <c r="E170" s="67" t="s">
        <v>61</v>
      </c>
      <c r="F170" s="68" t="s">
        <v>62</v>
      </c>
      <c r="G170" s="68" t="s">
        <v>63</v>
      </c>
      <c r="H170" s="69">
        <v>0.31</v>
      </c>
      <c r="I170" s="69">
        <v>25.09</v>
      </c>
      <c r="J170" s="70">
        <v>118.41</v>
      </c>
      <c r="K170" s="68" t="s">
        <v>64</v>
      </c>
      <c r="L170" s="80">
        <v>2.75</v>
      </c>
    </row>
    <row r="171" spans="1:12" ht="15" x14ac:dyDescent="0.25">
      <c r="A171" s="22"/>
      <c r="B171" s="14"/>
      <c r="C171" s="10"/>
      <c r="D171" s="6" t="s">
        <v>28</v>
      </c>
      <c r="E171" s="67" t="s">
        <v>65</v>
      </c>
      <c r="F171" s="68" t="s">
        <v>66</v>
      </c>
      <c r="G171" s="68" t="s">
        <v>67</v>
      </c>
      <c r="H171" s="69">
        <v>0.18</v>
      </c>
      <c r="I171" s="69">
        <v>8.48</v>
      </c>
      <c r="J171" s="70">
        <v>40.79</v>
      </c>
      <c r="K171" s="68" t="s">
        <v>64</v>
      </c>
      <c r="L171" s="80">
        <v>1.07</v>
      </c>
    </row>
    <row r="172" spans="1:12" ht="15" x14ac:dyDescent="0.25">
      <c r="A172" s="22"/>
      <c r="B172" s="14"/>
      <c r="C172" s="10"/>
      <c r="D172" s="5"/>
      <c r="E172" s="63"/>
      <c r="F172" s="64"/>
      <c r="G172" s="64"/>
      <c r="H172" s="64"/>
      <c r="I172" s="64"/>
      <c r="J172" s="65"/>
      <c r="K172" s="66"/>
      <c r="L172" s="64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51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51"/>
      <c r="K174" s="40"/>
      <c r="L174" s="39"/>
    </row>
    <row r="175" spans="1:12" ht="15" x14ac:dyDescent="0.25">
      <c r="A175" s="23"/>
      <c r="B175" s="16"/>
      <c r="C175" s="7"/>
      <c r="D175" s="17" t="s">
        <v>29</v>
      </c>
      <c r="E175" s="8"/>
      <c r="F175" s="18">
        <f>SUM(F167:F174)</f>
        <v>0</v>
      </c>
      <c r="G175" s="18">
        <f t="shared" ref="G175:J175" si="70">SUM(G167:G174)</f>
        <v>0</v>
      </c>
      <c r="H175" s="18">
        <f t="shared" si="70"/>
        <v>24.779999999999998</v>
      </c>
      <c r="I175" s="18">
        <f t="shared" si="70"/>
        <v>87.240000000000009</v>
      </c>
      <c r="J175" s="52">
        <f t="shared" si="70"/>
        <v>756.14</v>
      </c>
      <c r="K175" s="24"/>
      <c r="L175" s="18">
        <f t="shared" ref="L175" si="71">SUM(L167:L174)</f>
        <v>68.789999999999992</v>
      </c>
    </row>
    <row r="176" spans="1:12" ht="15" x14ac:dyDescent="0.25">
      <c r="A176" s="25">
        <f>A167</f>
        <v>2</v>
      </c>
      <c r="B176" s="12">
        <f>B167</f>
        <v>4</v>
      </c>
      <c r="C176" s="9" t="s">
        <v>21</v>
      </c>
      <c r="D176" s="6" t="s">
        <v>22</v>
      </c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22"/>
      <c r="B177" s="14"/>
      <c r="C177" s="10"/>
      <c r="D177" s="6" t="s">
        <v>23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2"/>
      <c r="B178" s="14"/>
      <c r="C178" s="10"/>
      <c r="D178" s="6" t="s">
        <v>24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2"/>
      <c r="B179" s="14"/>
      <c r="C179" s="10"/>
      <c r="D179" s="6" t="s">
        <v>25</v>
      </c>
      <c r="E179" s="38"/>
      <c r="F179" s="39"/>
      <c r="G179" s="39"/>
      <c r="H179" s="39"/>
      <c r="I179" s="39"/>
      <c r="J179" s="39"/>
      <c r="K179" s="40"/>
      <c r="L179" s="39"/>
    </row>
    <row r="180" spans="1:12" ht="15" x14ac:dyDescent="0.25">
      <c r="A180" s="22"/>
      <c r="B180" s="14"/>
      <c r="C180" s="10"/>
      <c r="D180" s="6" t="s">
        <v>26</v>
      </c>
      <c r="E180" s="38"/>
      <c r="F180" s="39"/>
      <c r="G180" s="39"/>
      <c r="H180" s="39"/>
      <c r="I180" s="39"/>
      <c r="J180" s="39"/>
      <c r="K180" s="40"/>
      <c r="L180" s="39"/>
    </row>
    <row r="181" spans="1:12" ht="15" x14ac:dyDescent="0.25">
      <c r="A181" s="22"/>
      <c r="B181" s="14"/>
      <c r="C181" s="10"/>
      <c r="D181" s="6" t="s">
        <v>27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6" t="s">
        <v>28</v>
      </c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" x14ac:dyDescent="0.25">
      <c r="A184" s="22"/>
      <c r="B184" s="14"/>
      <c r="C184" s="10"/>
      <c r="D184" s="5"/>
      <c r="E184" s="38"/>
      <c r="F184" s="39"/>
      <c r="G184" s="39"/>
      <c r="H184" s="39"/>
      <c r="I184" s="39"/>
      <c r="J184" s="39"/>
      <c r="K184" s="40"/>
      <c r="L184" s="39"/>
    </row>
    <row r="185" spans="1:12" ht="15" x14ac:dyDescent="0.25">
      <c r="A185" s="23"/>
      <c r="B185" s="16"/>
      <c r="C185" s="7"/>
      <c r="D185" s="17" t="s">
        <v>29</v>
      </c>
      <c r="E185" s="8"/>
      <c r="F185" s="18">
        <f>SUM(F176:F184)</f>
        <v>0</v>
      </c>
      <c r="G185" s="18">
        <f t="shared" ref="G185:J185" si="72">SUM(G176:G184)</f>
        <v>0</v>
      </c>
      <c r="H185" s="18">
        <f t="shared" si="72"/>
        <v>0</v>
      </c>
      <c r="I185" s="18">
        <f t="shared" si="72"/>
        <v>0</v>
      </c>
      <c r="J185" s="18">
        <f t="shared" si="72"/>
        <v>0</v>
      </c>
      <c r="K185" s="24"/>
      <c r="L185" s="18">
        <f t="shared" ref="L185" si="73">SUM(L176:L184)</f>
        <v>0</v>
      </c>
    </row>
    <row r="186" spans="1:12" ht="15.75" thickBot="1" x14ac:dyDescent="0.25">
      <c r="A186" s="28">
        <f>A167</f>
        <v>2</v>
      </c>
      <c r="B186" s="29">
        <f>B167</f>
        <v>4</v>
      </c>
      <c r="C186" s="82" t="s">
        <v>4</v>
      </c>
      <c r="D186" s="83"/>
      <c r="E186" s="30"/>
      <c r="F186" s="31">
        <f>F175+F185</f>
        <v>0</v>
      </c>
      <c r="G186" s="31">
        <f t="shared" ref="G186" si="74">G175+G185</f>
        <v>0</v>
      </c>
      <c r="H186" s="31">
        <f t="shared" ref="H186" si="75">H175+H185</f>
        <v>24.779999999999998</v>
      </c>
      <c r="I186" s="31">
        <f t="shared" ref="I186" si="76">I175+I185</f>
        <v>87.240000000000009</v>
      </c>
      <c r="J186" s="49">
        <f t="shared" ref="J186:L186" si="77">J175+J185</f>
        <v>756.14</v>
      </c>
      <c r="K186" s="31"/>
      <c r="L186" s="31">
        <f t="shared" si="77"/>
        <v>68.789999999999992</v>
      </c>
    </row>
    <row r="187" spans="1:12" ht="15" x14ac:dyDescent="0.25">
      <c r="A187" s="19">
        <v>2</v>
      </c>
      <c r="B187" s="20">
        <v>5</v>
      </c>
      <c r="C187" s="21" t="s">
        <v>20</v>
      </c>
      <c r="D187" s="78" t="s">
        <v>22</v>
      </c>
      <c r="E187" s="67" t="s">
        <v>106</v>
      </c>
      <c r="F187" s="68" t="s">
        <v>81</v>
      </c>
      <c r="G187" s="68" t="s">
        <v>107</v>
      </c>
      <c r="H187" s="69">
        <v>4.07</v>
      </c>
      <c r="I187" s="69">
        <v>7.56</v>
      </c>
      <c r="J187" s="70">
        <v>72.59</v>
      </c>
      <c r="K187" s="68" t="s">
        <v>108</v>
      </c>
      <c r="L187" s="80">
        <v>3.51</v>
      </c>
    </row>
    <row r="188" spans="1:12" ht="15" x14ac:dyDescent="0.25">
      <c r="A188" s="22"/>
      <c r="B188" s="14"/>
      <c r="C188" s="10"/>
      <c r="D188" s="6" t="s">
        <v>43</v>
      </c>
      <c r="E188" s="67" t="s">
        <v>109</v>
      </c>
      <c r="F188" s="68" t="s">
        <v>110</v>
      </c>
      <c r="G188" s="68" t="s">
        <v>111</v>
      </c>
      <c r="H188" s="69">
        <v>31.18</v>
      </c>
      <c r="I188" s="69">
        <v>49.12</v>
      </c>
      <c r="J188" s="70">
        <v>583.97</v>
      </c>
      <c r="K188" s="68" t="s">
        <v>112</v>
      </c>
      <c r="L188" s="80">
        <v>51.31</v>
      </c>
    </row>
    <row r="189" spans="1:12" ht="15" x14ac:dyDescent="0.25">
      <c r="A189" s="22"/>
      <c r="B189" s="14"/>
      <c r="C189" s="10"/>
      <c r="D189" s="6" t="s">
        <v>26</v>
      </c>
      <c r="E189" s="67" t="s">
        <v>52</v>
      </c>
      <c r="F189" s="68" t="s">
        <v>53</v>
      </c>
      <c r="G189" s="68" t="s">
        <v>54</v>
      </c>
      <c r="H189" s="69">
        <v>0.1</v>
      </c>
      <c r="I189" s="69">
        <v>27.9</v>
      </c>
      <c r="J189" s="70">
        <v>113</v>
      </c>
      <c r="K189" s="68" t="s">
        <v>55</v>
      </c>
      <c r="L189" s="80">
        <v>10.5</v>
      </c>
    </row>
    <row r="190" spans="1:12" ht="15" x14ac:dyDescent="0.25">
      <c r="A190" s="22"/>
      <c r="B190" s="14"/>
      <c r="C190" s="10"/>
      <c r="D190" s="6" t="s">
        <v>27</v>
      </c>
      <c r="E190" s="67" t="s">
        <v>61</v>
      </c>
      <c r="F190" s="68" t="s">
        <v>62</v>
      </c>
      <c r="G190" s="68" t="s">
        <v>63</v>
      </c>
      <c r="H190" s="69">
        <v>0.31</v>
      </c>
      <c r="I190" s="69">
        <v>25.09</v>
      </c>
      <c r="J190" s="70">
        <v>118.41</v>
      </c>
      <c r="K190" s="68" t="s">
        <v>64</v>
      </c>
      <c r="L190" s="80">
        <v>2.75</v>
      </c>
    </row>
    <row r="191" spans="1:12" ht="15" x14ac:dyDescent="0.25">
      <c r="A191" s="22"/>
      <c r="B191" s="14"/>
      <c r="C191" s="10"/>
      <c r="D191" s="6" t="s">
        <v>28</v>
      </c>
      <c r="E191" s="67" t="s">
        <v>65</v>
      </c>
      <c r="F191" s="68" t="s">
        <v>66</v>
      </c>
      <c r="G191" s="68" t="s">
        <v>67</v>
      </c>
      <c r="H191" s="69">
        <v>0.18</v>
      </c>
      <c r="I191" s="69">
        <v>8.48</v>
      </c>
      <c r="J191" s="70">
        <v>40.79</v>
      </c>
      <c r="K191" s="68" t="s">
        <v>64</v>
      </c>
      <c r="L191" s="80">
        <v>1.07</v>
      </c>
    </row>
    <row r="192" spans="1:12" ht="15" x14ac:dyDescent="0.25">
      <c r="A192" s="22"/>
      <c r="B192" s="14"/>
      <c r="C192" s="10"/>
      <c r="D192" s="6"/>
      <c r="E192" s="63"/>
      <c r="F192" s="64"/>
      <c r="G192" s="64"/>
      <c r="H192" s="64"/>
      <c r="I192" s="64"/>
      <c r="J192" s="65"/>
      <c r="K192" s="66"/>
      <c r="L192" s="64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51"/>
      <c r="K193" s="40"/>
      <c r="L193" s="39"/>
    </row>
    <row r="194" spans="1:12" ht="15" x14ac:dyDescent="0.25">
      <c r="A194" s="22"/>
      <c r="B194" s="14"/>
      <c r="C194" s="10"/>
      <c r="D194" s="5"/>
      <c r="E194" s="38"/>
      <c r="F194" s="39"/>
      <c r="G194" s="39"/>
      <c r="H194" s="39"/>
      <c r="I194" s="39"/>
      <c r="J194" s="51"/>
      <c r="K194" s="40"/>
      <c r="L194" s="39"/>
    </row>
    <row r="195" spans="1:12" ht="15.75" customHeight="1" x14ac:dyDescent="0.25">
      <c r="A195" s="23"/>
      <c r="B195" s="16"/>
      <c r="C195" s="7"/>
      <c r="D195" s="17" t="s">
        <v>29</v>
      </c>
      <c r="E195" s="8"/>
      <c r="F195" s="18">
        <f>SUM(F187:F194)</f>
        <v>0</v>
      </c>
      <c r="G195" s="18">
        <f t="shared" ref="G195:J195" si="78">SUM(G187:G194)</f>
        <v>0</v>
      </c>
      <c r="H195" s="18">
        <f t="shared" si="78"/>
        <v>35.840000000000003</v>
      </c>
      <c r="I195" s="18">
        <f t="shared" si="78"/>
        <v>118.15</v>
      </c>
      <c r="J195" s="52">
        <f t="shared" si="78"/>
        <v>928.76</v>
      </c>
      <c r="K195" s="24"/>
      <c r="L195" s="18">
        <f t="shared" ref="L195" si="79">SUM(L187:L194)</f>
        <v>69.139999999999986</v>
      </c>
    </row>
    <row r="196" spans="1:12" ht="15" x14ac:dyDescent="0.25">
      <c r="A196" s="25">
        <f>A187</f>
        <v>2</v>
      </c>
      <c r="B196" s="12">
        <f>B187</f>
        <v>5</v>
      </c>
      <c r="C196" s="9" t="s">
        <v>21</v>
      </c>
      <c r="D196" s="6" t="s">
        <v>22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2"/>
      <c r="B197" s="14"/>
      <c r="C197" s="10"/>
      <c r="D197" s="6" t="s">
        <v>23</v>
      </c>
      <c r="E197" s="38"/>
      <c r="F197" s="39"/>
      <c r="G197" s="39"/>
      <c r="H197" s="39"/>
      <c r="I197" s="39"/>
      <c r="J197" s="39"/>
      <c r="K197" s="40"/>
      <c r="L197" s="39"/>
    </row>
    <row r="198" spans="1:12" ht="15" x14ac:dyDescent="0.25">
      <c r="A198" s="22"/>
      <c r="B198" s="14"/>
      <c r="C198" s="10"/>
      <c r="D198" s="6" t="s">
        <v>24</v>
      </c>
      <c r="E198" s="38"/>
      <c r="F198" s="39"/>
      <c r="G198" s="39"/>
      <c r="H198" s="39"/>
      <c r="I198" s="39"/>
      <c r="J198" s="39"/>
      <c r="K198" s="40"/>
      <c r="L198" s="39"/>
    </row>
    <row r="199" spans="1:12" ht="15" x14ac:dyDescent="0.25">
      <c r="A199" s="22"/>
      <c r="B199" s="14"/>
      <c r="C199" s="10"/>
      <c r="D199" s="6" t="s">
        <v>25</v>
      </c>
      <c r="E199" s="38"/>
      <c r="F199" s="39"/>
      <c r="G199" s="39"/>
      <c r="H199" s="39"/>
      <c r="I199" s="39"/>
      <c r="J199" s="39"/>
      <c r="K199" s="40"/>
      <c r="L199" s="39"/>
    </row>
    <row r="200" spans="1:12" ht="15" x14ac:dyDescent="0.25">
      <c r="A200" s="22"/>
      <c r="B200" s="14"/>
      <c r="C200" s="10"/>
      <c r="D200" s="6" t="s">
        <v>26</v>
      </c>
      <c r="E200" s="38"/>
      <c r="F200" s="39"/>
      <c r="G200" s="39"/>
      <c r="H200" s="39"/>
      <c r="I200" s="39"/>
      <c r="J200" s="39"/>
      <c r="K200" s="40"/>
      <c r="L200" s="39"/>
    </row>
    <row r="201" spans="1:12" ht="15" x14ac:dyDescent="0.25">
      <c r="A201" s="22"/>
      <c r="B201" s="14"/>
      <c r="C201" s="10"/>
      <c r="D201" s="6" t="s">
        <v>27</v>
      </c>
      <c r="E201" s="38"/>
      <c r="F201" s="39"/>
      <c r="G201" s="39"/>
      <c r="H201" s="39"/>
      <c r="I201" s="39"/>
      <c r="J201" s="39"/>
      <c r="K201" s="40"/>
      <c r="L201" s="39"/>
    </row>
    <row r="202" spans="1:12" ht="15" x14ac:dyDescent="0.25">
      <c r="A202" s="22"/>
      <c r="B202" s="14"/>
      <c r="C202" s="10"/>
      <c r="D202" s="6" t="s">
        <v>28</v>
      </c>
      <c r="E202" s="38"/>
      <c r="F202" s="39"/>
      <c r="G202" s="39"/>
      <c r="H202" s="39"/>
      <c r="I202" s="39"/>
      <c r="J202" s="39"/>
      <c r="K202" s="40"/>
      <c r="L202" s="39"/>
    </row>
    <row r="203" spans="1:12" ht="15" x14ac:dyDescent="0.25">
      <c r="A203" s="22"/>
      <c r="B203" s="14"/>
      <c r="C203" s="10"/>
      <c r="D203" s="5"/>
      <c r="E203" s="38"/>
      <c r="F203" s="39"/>
      <c r="G203" s="39"/>
      <c r="H203" s="39"/>
      <c r="I203" s="39"/>
      <c r="J203" s="39"/>
      <c r="K203" s="40"/>
      <c r="L203" s="39"/>
    </row>
    <row r="204" spans="1:12" ht="15" x14ac:dyDescent="0.25">
      <c r="A204" s="22"/>
      <c r="B204" s="14"/>
      <c r="C204" s="10"/>
      <c r="D204" s="5"/>
      <c r="E204" s="38"/>
      <c r="F204" s="39"/>
      <c r="G204" s="39"/>
      <c r="H204" s="39"/>
      <c r="I204" s="39"/>
      <c r="J204" s="39"/>
      <c r="K204" s="40"/>
      <c r="L204" s="39"/>
    </row>
    <row r="205" spans="1:12" ht="15" x14ac:dyDescent="0.25">
      <c r="A205" s="23"/>
      <c r="B205" s="16"/>
      <c r="C205" s="7"/>
      <c r="D205" s="17" t="s">
        <v>29</v>
      </c>
      <c r="E205" s="8"/>
      <c r="F205" s="18">
        <f>SUM(F196:F204)</f>
        <v>0</v>
      </c>
      <c r="G205" s="18">
        <f t="shared" ref="G205:J205" si="80">SUM(G196:G204)</f>
        <v>0</v>
      </c>
      <c r="H205" s="18">
        <f t="shared" si="80"/>
        <v>0</v>
      </c>
      <c r="I205" s="18">
        <f t="shared" si="80"/>
        <v>0</v>
      </c>
      <c r="J205" s="18">
        <f t="shared" si="80"/>
        <v>0</v>
      </c>
      <c r="K205" s="24"/>
      <c r="L205" s="18">
        <f t="shared" ref="L205" si="81">SUM(L196:L204)</f>
        <v>0</v>
      </c>
    </row>
    <row r="206" spans="1:12" ht="15.75" thickBot="1" x14ac:dyDescent="0.25">
      <c r="A206" s="28">
        <f>A187</f>
        <v>2</v>
      </c>
      <c r="B206" s="29">
        <f>B187</f>
        <v>5</v>
      </c>
      <c r="C206" s="82" t="s">
        <v>4</v>
      </c>
      <c r="D206" s="83"/>
      <c r="E206" s="30"/>
      <c r="F206" s="31">
        <f>F195+F205</f>
        <v>0</v>
      </c>
      <c r="G206" s="31">
        <f t="shared" ref="G206" si="82">G195+G205</f>
        <v>0</v>
      </c>
      <c r="H206" s="31">
        <f t="shared" ref="H206" si="83">H195+H205</f>
        <v>35.840000000000003</v>
      </c>
      <c r="I206" s="31">
        <f t="shared" ref="I206" si="84">I195+I205</f>
        <v>118.15</v>
      </c>
      <c r="J206" s="49">
        <f t="shared" ref="J206:L206" si="85">J195+J205</f>
        <v>928.76</v>
      </c>
      <c r="K206" s="31"/>
      <c r="L206" s="31">
        <f t="shared" si="85"/>
        <v>69.139999999999986</v>
      </c>
    </row>
    <row r="207" spans="1:12" ht="15" x14ac:dyDescent="0.25">
      <c r="A207" s="19">
        <v>3</v>
      </c>
      <c r="B207" s="20">
        <v>1</v>
      </c>
      <c r="C207" s="21" t="s">
        <v>20</v>
      </c>
      <c r="D207" s="78" t="s">
        <v>168</v>
      </c>
      <c r="E207" s="72" t="s">
        <v>94</v>
      </c>
      <c r="F207" s="68" t="s">
        <v>40</v>
      </c>
      <c r="G207" s="68" t="s">
        <v>95</v>
      </c>
      <c r="H207" s="69">
        <v>9.0299999999999994</v>
      </c>
      <c r="I207" s="69">
        <v>14.6</v>
      </c>
      <c r="J207" s="69">
        <v>178.04</v>
      </c>
      <c r="K207" s="73" t="s">
        <v>96</v>
      </c>
      <c r="L207" s="80">
        <v>18.87</v>
      </c>
    </row>
    <row r="208" spans="1:12" ht="22.5" x14ac:dyDescent="0.25">
      <c r="A208" s="22"/>
      <c r="B208" s="14"/>
      <c r="C208" s="10"/>
      <c r="D208" s="6" t="s">
        <v>164</v>
      </c>
      <c r="E208" s="67" t="s">
        <v>157</v>
      </c>
      <c r="F208" s="68" t="s">
        <v>117</v>
      </c>
      <c r="G208" s="68" t="s">
        <v>159</v>
      </c>
      <c r="H208" s="69">
        <v>16</v>
      </c>
      <c r="I208" s="69">
        <v>57.95</v>
      </c>
      <c r="J208" s="69">
        <v>403.94</v>
      </c>
      <c r="K208" s="73" t="s">
        <v>160</v>
      </c>
      <c r="L208" s="80">
        <v>23.19</v>
      </c>
    </row>
    <row r="209" spans="1:12" ht="15" x14ac:dyDescent="0.25">
      <c r="A209" s="22"/>
      <c r="B209" s="14"/>
      <c r="C209" s="10"/>
      <c r="D209" s="6" t="s">
        <v>165</v>
      </c>
      <c r="E209" s="67" t="s">
        <v>158</v>
      </c>
      <c r="F209" s="68" t="s">
        <v>161</v>
      </c>
      <c r="G209" s="68" t="s">
        <v>162</v>
      </c>
      <c r="H209" s="69">
        <v>3.13</v>
      </c>
      <c r="I209" s="69">
        <v>5.64</v>
      </c>
      <c r="J209" s="69">
        <v>70.64</v>
      </c>
      <c r="K209" s="73"/>
      <c r="L209" s="80">
        <v>31.5</v>
      </c>
    </row>
    <row r="210" spans="1:12" ht="16.5" x14ac:dyDescent="0.25">
      <c r="A210" s="22"/>
      <c r="B210" s="14"/>
      <c r="C210" s="10"/>
      <c r="D210" s="6" t="s">
        <v>26</v>
      </c>
      <c r="E210" s="67" t="s">
        <v>113</v>
      </c>
      <c r="F210" s="68" t="s">
        <v>53</v>
      </c>
      <c r="G210" s="68" t="s">
        <v>91</v>
      </c>
      <c r="H210" s="69">
        <v>0</v>
      </c>
      <c r="I210" s="69">
        <v>3.69</v>
      </c>
      <c r="J210" s="69">
        <v>14.55</v>
      </c>
      <c r="K210" s="75" t="s">
        <v>114</v>
      </c>
      <c r="L210" s="80">
        <v>8.1999999999999993</v>
      </c>
    </row>
    <row r="211" spans="1:12" ht="15" x14ac:dyDescent="0.25">
      <c r="A211" s="22"/>
      <c r="B211" s="14"/>
      <c r="C211" s="10"/>
      <c r="D211" s="6" t="s">
        <v>27</v>
      </c>
      <c r="E211" s="67" t="s">
        <v>61</v>
      </c>
      <c r="F211" s="68" t="s">
        <v>66</v>
      </c>
      <c r="G211" s="68" t="s">
        <v>104</v>
      </c>
      <c r="H211" s="69">
        <v>0.12</v>
      </c>
      <c r="I211" s="69">
        <v>10.039999999999999</v>
      </c>
      <c r="J211" s="69">
        <v>47.36</v>
      </c>
      <c r="K211" s="73" t="s">
        <v>64</v>
      </c>
      <c r="L211" s="80">
        <v>1.1000000000000001</v>
      </c>
    </row>
    <row r="212" spans="1:12" ht="15" x14ac:dyDescent="0.25">
      <c r="A212" s="22"/>
      <c r="B212" s="14"/>
      <c r="C212" s="10"/>
      <c r="D212" s="6" t="s">
        <v>28</v>
      </c>
      <c r="E212" s="67" t="s">
        <v>65</v>
      </c>
      <c r="F212" s="68" t="s">
        <v>66</v>
      </c>
      <c r="G212" s="68" t="s">
        <v>67</v>
      </c>
      <c r="H212" s="69">
        <v>0.18</v>
      </c>
      <c r="I212" s="69">
        <v>8.48</v>
      </c>
      <c r="J212" s="69">
        <v>40.79</v>
      </c>
      <c r="K212" s="73" t="s">
        <v>64</v>
      </c>
      <c r="L212" s="80">
        <v>1.07</v>
      </c>
    </row>
    <row r="213" spans="1:12" ht="15" x14ac:dyDescent="0.25">
      <c r="A213" s="22"/>
      <c r="B213" s="14"/>
      <c r="C213" s="10"/>
      <c r="D213" s="5"/>
      <c r="E213" s="38"/>
      <c r="F213" s="39"/>
      <c r="G213" s="39"/>
      <c r="H213" s="39"/>
      <c r="I213" s="39"/>
      <c r="J213" s="51"/>
      <c r="K213" s="40"/>
      <c r="L213" s="39"/>
    </row>
    <row r="214" spans="1:12" ht="15" x14ac:dyDescent="0.25">
      <c r="A214" s="22"/>
      <c r="B214" s="14"/>
      <c r="C214" s="10"/>
      <c r="D214" s="5"/>
      <c r="E214" s="38"/>
      <c r="F214" s="39"/>
      <c r="G214" s="39"/>
      <c r="H214" s="39"/>
      <c r="I214" s="39"/>
      <c r="J214" s="51"/>
      <c r="K214" s="40"/>
      <c r="L214" s="39"/>
    </row>
    <row r="215" spans="1:12" ht="15" x14ac:dyDescent="0.25">
      <c r="A215" s="23"/>
      <c r="B215" s="16"/>
      <c r="C215" s="7"/>
      <c r="D215" s="17" t="s">
        <v>29</v>
      </c>
      <c r="E215" s="8"/>
      <c r="F215" s="18">
        <f>SUM(F207:F214)</f>
        <v>0</v>
      </c>
      <c r="G215" s="18">
        <f t="shared" ref="G215:J215" si="86">SUM(G207:G214)</f>
        <v>0</v>
      </c>
      <c r="H215" s="18">
        <f t="shared" si="86"/>
        <v>28.46</v>
      </c>
      <c r="I215" s="18">
        <f t="shared" si="86"/>
        <v>100.39999999999999</v>
      </c>
      <c r="J215" s="52">
        <f t="shared" si="86"/>
        <v>755.31999999999994</v>
      </c>
      <c r="K215" s="24"/>
      <c r="L215" s="18">
        <f t="shared" ref="L215" si="87">SUM(L207:L214)</f>
        <v>83.929999999999993</v>
      </c>
    </row>
    <row r="216" spans="1:12" ht="15" x14ac:dyDescent="0.25">
      <c r="A216" s="25">
        <f>A207</f>
        <v>3</v>
      </c>
      <c r="B216" s="12">
        <f>B207</f>
        <v>1</v>
      </c>
      <c r="C216" s="9" t="s">
        <v>21</v>
      </c>
      <c r="D216" s="6" t="s">
        <v>22</v>
      </c>
      <c r="E216" s="38"/>
      <c r="F216" s="39"/>
      <c r="G216" s="39"/>
      <c r="H216" s="39"/>
      <c r="I216" s="39"/>
      <c r="J216" s="39"/>
      <c r="K216" s="40"/>
      <c r="L216" s="39"/>
    </row>
    <row r="217" spans="1:12" ht="15" x14ac:dyDescent="0.25">
      <c r="A217" s="22"/>
      <c r="B217" s="14"/>
      <c r="C217" s="10"/>
      <c r="D217" s="6" t="s">
        <v>23</v>
      </c>
      <c r="E217" s="38"/>
      <c r="F217" s="39"/>
      <c r="G217" s="39"/>
      <c r="H217" s="39"/>
      <c r="I217" s="39"/>
      <c r="J217" s="39"/>
      <c r="K217" s="40"/>
      <c r="L217" s="39"/>
    </row>
    <row r="218" spans="1:12" ht="15" x14ac:dyDescent="0.25">
      <c r="A218" s="22"/>
      <c r="B218" s="14"/>
      <c r="C218" s="10"/>
      <c r="D218" s="6" t="s">
        <v>24</v>
      </c>
      <c r="E218" s="38"/>
      <c r="F218" s="39"/>
      <c r="G218" s="39"/>
      <c r="H218" s="39"/>
      <c r="I218" s="39"/>
      <c r="J218" s="39"/>
      <c r="K218" s="40"/>
      <c r="L218" s="39"/>
    </row>
    <row r="219" spans="1:12" ht="15" x14ac:dyDescent="0.25">
      <c r="A219" s="22"/>
      <c r="B219" s="14"/>
      <c r="C219" s="10"/>
      <c r="D219" s="6" t="s">
        <v>25</v>
      </c>
      <c r="E219" s="38"/>
      <c r="F219" s="39"/>
      <c r="G219" s="39"/>
      <c r="H219" s="39"/>
      <c r="I219" s="39"/>
      <c r="J219" s="39"/>
      <c r="K219" s="40"/>
      <c r="L219" s="39"/>
    </row>
    <row r="220" spans="1:12" ht="15" x14ac:dyDescent="0.25">
      <c r="A220" s="22"/>
      <c r="B220" s="14"/>
      <c r="C220" s="10"/>
      <c r="D220" s="6" t="s">
        <v>26</v>
      </c>
      <c r="E220" s="38"/>
      <c r="F220" s="39"/>
      <c r="G220" s="39"/>
      <c r="H220" s="39"/>
      <c r="I220" s="39"/>
      <c r="J220" s="39"/>
      <c r="K220" s="40"/>
      <c r="L220" s="39"/>
    </row>
    <row r="221" spans="1:12" ht="15" x14ac:dyDescent="0.25">
      <c r="A221" s="22"/>
      <c r="B221" s="14"/>
      <c r="C221" s="10"/>
      <c r="D221" s="6" t="s">
        <v>27</v>
      </c>
      <c r="E221" s="38"/>
      <c r="F221" s="39"/>
      <c r="G221" s="39"/>
      <c r="H221" s="39"/>
      <c r="I221" s="39"/>
      <c r="J221" s="39"/>
      <c r="K221" s="40"/>
      <c r="L221" s="39"/>
    </row>
    <row r="222" spans="1:12" ht="15" x14ac:dyDescent="0.25">
      <c r="A222" s="22"/>
      <c r="B222" s="14"/>
      <c r="C222" s="10"/>
      <c r="D222" s="6" t="s">
        <v>28</v>
      </c>
      <c r="E222" s="38"/>
      <c r="F222" s="39"/>
      <c r="G222" s="39"/>
      <c r="H222" s="39"/>
      <c r="I222" s="39"/>
      <c r="J222" s="39"/>
      <c r="K222" s="40"/>
      <c r="L222" s="39"/>
    </row>
    <row r="223" spans="1:12" ht="15" x14ac:dyDescent="0.25">
      <c r="A223" s="22"/>
      <c r="B223" s="14"/>
      <c r="C223" s="10"/>
      <c r="D223" s="5"/>
      <c r="E223" s="38"/>
      <c r="F223" s="39"/>
      <c r="G223" s="39"/>
      <c r="H223" s="39"/>
      <c r="I223" s="39"/>
      <c r="J223" s="39"/>
      <c r="K223" s="40"/>
      <c r="L223" s="39"/>
    </row>
    <row r="224" spans="1:12" ht="15" x14ac:dyDescent="0.25">
      <c r="A224" s="22"/>
      <c r="B224" s="14"/>
      <c r="C224" s="10"/>
      <c r="D224" s="5"/>
      <c r="E224" s="38"/>
      <c r="F224" s="39"/>
      <c r="G224" s="39"/>
      <c r="H224" s="39"/>
      <c r="I224" s="39"/>
      <c r="J224" s="39"/>
      <c r="K224" s="40"/>
      <c r="L224" s="39"/>
    </row>
    <row r="225" spans="1:12" ht="15" x14ac:dyDescent="0.25">
      <c r="A225" s="23"/>
      <c r="B225" s="16"/>
      <c r="C225" s="7"/>
      <c r="D225" s="17" t="s">
        <v>29</v>
      </c>
      <c r="E225" s="8"/>
      <c r="F225" s="18">
        <f>SUM(F216:F224)</f>
        <v>0</v>
      </c>
      <c r="G225" s="18">
        <f t="shared" ref="G225:J225" si="88">SUM(G216:G224)</f>
        <v>0</v>
      </c>
      <c r="H225" s="18">
        <f t="shared" si="88"/>
        <v>0</v>
      </c>
      <c r="I225" s="18">
        <f t="shared" si="88"/>
        <v>0</v>
      </c>
      <c r="J225" s="18">
        <f t="shared" si="88"/>
        <v>0</v>
      </c>
      <c r="K225" s="24"/>
      <c r="L225" s="18">
        <f t="shared" ref="L225" si="89">SUM(L216:L224)</f>
        <v>0</v>
      </c>
    </row>
    <row r="226" spans="1:12" ht="15.75" thickBot="1" x14ac:dyDescent="0.25">
      <c r="A226" s="28">
        <f>A207</f>
        <v>3</v>
      </c>
      <c r="B226" s="29">
        <f>B207</f>
        <v>1</v>
      </c>
      <c r="C226" s="82" t="s">
        <v>4</v>
      </c>
      <c r="D226" s="83"/>
      <c r="E226" s="30"/>
      <c r="F226" s="31">
        <f>F215+F225</f>
        <v>0</v>
      </c>
      <c r="G226" s="31">
        <f t="shared" ref="G226:J226" si="90">G215+G225</f>
        <v>0</v>
      </c>
      <c r="H226" s="31">
        <f t="shared" si="90"/>
        <v>28.46</v>
      </c>
      <c r="I226" s="31">
        <f t="shared" si="90"/>
        <v>100.39999999999999</v>
      </c>
      <c r="J226" s="49">
        <f t="shared" si="90"/>
        <v>755.31999999999994</v>
      </c>
      <c r="K226" s="31"/>
      <c r="L226" s="31">
        <f t="shared" ref="L226" si="91">L215+L225</f>
        <v>83.929999999999993</v>
      </c>
    </row>
    <row r="227" spans="1:12" ht="15" x14ac:dyDescent="0.25">
      <c r="A227" s="13">
        <v>3</v>
      </c>
      <c r="B227" s="14">
        <v>2</v>
      </c>
      <c r="C227" s="21" t="s">
        <v>20</v>
      </c>
      <c r="D227" s="78" t="s">
        <v>163</v>
      </c>
      <c r="E227" s="58" t="s">
        <v>39</v>
      </c>
      <c r="F227" s="60" t="s">
        <v>40</v>
      </c>
      <c r="G227" s="60" t="s">
        <v>41</v>
      </c>
      <c r="H227" s="61">
        <v>0.06</v>
      </c>
      <c r="I227" s="61">
        <v>1.5</v>
      </c>
      <c r="J227" s="61">
        <v>8.4</v>
      </c>
      <c r="K227" s="60" t="s">
        <v>42</v>
      </c>
      <c r="L227" s="80">
        <v>7.32</v>
      </c>
    </row>
    <row r="228" spans="1:12" ht="15" x14ac:dyDescent="0.25">
      <c r="A228" s="13"/>
      <c r="B228" s="14"/>
      <c r="C228" s="10"/>
      <c r="D228" s="6" t="s">
        <v>43</v>
      </c>
      <c r="E228" s="58" t="s">
        <v>166</v>
      </c>
      <c r="F228" s="60" t="s">
        <v>58</v>
      </c>
      <c r="G228" s="60" t="s">
        <v>167</v>
      </c>
      <c r="H228" s="61">
        <v>10.15</v>
      </c>
      <c r="I228" s="61">
        <v>4.33</v>
      </c>
      <c r="J228" s="61">
        <v>173.24</v>
      </c>
      <c r="K228" s="60" t="s">
        <v>142</v>
      </c>
      <c r="L228" s="80">
        <v>46.44</v>
      </c>
    </row>
    <row r="229" spans="1:12" ht="15" x14ac:dyDescent="0.25">
      <c r="A229" s="13"/>
      <c r="B229" s="14"/>
      <c r="C229" s="10"/>
      <c r="D229" s="6" t="s">
        <v>25</v>
      </c>
      <c r="E229" s="58" t="s">
        <v>87</v>
      </c>
      <c r="F229" s="60" t="s">
        <v>49</v>
      </c>
      <c r="G229" s="60" t="s">
        <v>88</v>
      </c>
      <c r="H229" s="61">
        <v>4.8</v>
      </c>
      <c r="I229" s="61">
        <v>34.78</v>
      </c>
      <c r="J229" s="61">
        <v>204.28</v>
      </c>
      <c r="K229" s="60" t="s">
        <v>89</v>
      </c>
      <c r="L229" s="80">
        <v>5.61</v>
      </c>
    </row>
    <row r="230" spans="1:12" ht="15" x14ac:dyDescent="0.25">
      <c r="A230" s="13"/>
      <c r="B230" s="14"/>
      <c r="C230" s="10"/>
      <c r="D230" s="6" t="s">
        <v>26</v>
      </c>
      <c r="E230" s="58" t="s">
        <v>76</v>
      </c>
      <c r="F230" s="60" t="s">
        <v>77</v>
      </c>
      <c r="G230" s="60" t="s">
        <v>78</v>
      </c>
      <c r="H230" s="61">
        <v>0</v>
      </c>
      <c r="I230" s="61">
        <v>15.07</v>
      </c>
      <c r="J230" s="61">
        <v>62.11</v>
      </c>
      <c r="K230" s="60" t="s">
        <v>79</v>
      </c>
      <c r="L230" s="80">
        <v>3.16</v>
      </c>
    </row>
    <row r="231" spans="1:12" ht="15" x14ac:dyDescent="0.25">
      <c r="A231" s="13"/>
      <c r="B231" s="14"/>
      <c r="C231" s="10"/>
      <c r="D231" s="6" t="s">
        <v>27</v>
      </c>
      <c r="E231" s="58" t="s">
        <v>61</v>
      </c>
      <c r="F231" s="60" t="s">
        <v>62</v>
      </c>
      <c r="G231" s="60" t="s">
        <v>63</v>
      </c>
      <c r="H231" s="61">
        <v>0.31</v>
      </c>
      <c r="I231" s="61">
        <v>25.09</v>
      </c>
      <c r="J231" s="61">
        <v>118.41</v>
      </c>
      <c r="K231" s="60" t="s">
        <v>64</v>
      </c>
      <c r="L231" s="80">
        <v>2.75</v>
      </c>
    </row>
    <row r="232" spans="1:12" ht="15" x14ac:dyDescent="0.25">
      <c r="A232" s="13"/>
      <c r="B232" s="14"/>
      <c r="C232" s="10"/>
      <c r="D232" s="6" t="s">
        <v>28</v>
      </c>
      <c r="E232" s="58" t="s">
        <v>65</v>
      </c>
      <c r="F232" s="60" t="s">
        <v>66</v>
      </c>
      <c r="G232" s="60" t="s">
        <v>67</v>
      </c>
      <c r="H232" s="61">
        <v>0.18</v>
      </c>
      <c r="I232" s="61">
        <v>8.48</v>
      </c>
      <c r="J232" s="61">
        <v>40.79</v>
      </c>
      <c r="K232" s="60" t="s">
        <v>64</v>
      </c>
      <c r="L232" s="80">
        <v>1.07</v>
      </c>
    </row>
    <row r="233" spans="1:12" ht="15" x14ac:dyDescent="0.25">
      <c r="A233" s="13"/>
      <c r="B233" s="14"/>
      <c r="C233" s="10"/>
      <c r="D233" s="5"/>
      <c r="E233" s="38"/>
      <c r="F233" s="39"/>
      <c r="G233" s="39"/>
      <c r="H233" s="39"/>
      <c r="I233" s="39"/>
      <c r="J233" s="51"/>
      <c r="K233" s="40"/>
      <c r="L233" s="39"/>
    </row>
    <row r="234" spans="1:12" ht="15" x14ac:dyDescent="0.25">
      <c r="A234" s="13"/>
      <c r="B234" s="14"/>
      <c r="C234" s="10"/>
      <c r="D234" s="5"/>
      <c r="E234" s="38"/>
      <c r="F234" s="39"/>
      <c r="G234" s="39"/>
      <c r="H234" s="39"/>
      <c r="I234" s="39"/>
      <c r="J234" s="51"/>
      <c r="K234" s="40"/>
      <c r="L234" s="39"/>
    </row>
    <row r="235" spans="1:12" ht="15" x14ac:dyDescent="0.25">
      <c r="A235" s="15"/>
      <c r="B235" s="16"/>
      <c r="C235" s="7"/>
      <c r="D235" s="17" t="s">
        <v>29</v>
      </c>
      <c r="E235" s="8"/>
      <c r="F235" s="18">
        <f>SUM(F227:F234)</f>
        <v>0</v>
      </c>
      <c r="G235" s="18">
        <f t="shared" ref="G235:J235" si="92">SUM(G227:G234)</f>
        <v>0</v>
      </c>
      <c r="H235" s="18">
        <f t="shared" si="92"/>
        <v>15.500000000000002</v>
      </c>
      <c r="I235" s="18">
        <f t="shared" si="92"/>
        <v>89.25</v>
      </c>
      <c r="J235" s="52">
        <f t="shared" si="92"/>
        <v>607.23</v>
      </c>
      <c r="K235" s="24"/>
      <c r="L235" s="18">
        <f t="shared" ref="L235" si="93">SUM(L227:L234)</f>
        <v>66.349999999999994</v>
      </c>
    </row>
    <row r="236" spans="1:12" ht="15" x14ac:dyDescent="0.25">
      <c r="A236" s="12">
        <f>A227</f>
        <v>3</v>
      </c>
      <c r="B236" s="12">
        <f>B227</f>
        <v>2</v>
      </c>
      <c r="C236" s="9" t="s">
        <v>21</v>
      </c>
      <c r="D236" s="6" t="s">
        <v>22</v>
      </c>
      <c r="E236" s="38"/>
      <c r="F236" s="39"/>
      <c r="G236" s="39"/>
      <c r="H236" s="39"/>
      <c r="I236" s="39"/>
      <c r="J236" s="39"/>
      <c r="K236" s="40"/>
      <c r="L236" s="39"/>
    </row>
    <row r="237" spans="1:12" ht="15" x14ac:dyDescent="0.25">
      <c r="A237" s="13"/>
      <c r="B237" s="14"/>
      <c r="C237" s="10"/>
      <c r="D237" s="6" t="s">
        <v>23</v>
      </c>
      <c r="E237" s="38"/>
      <c r="F237" s="39"/>
      <c r="G237" s="39"/>
      <c r="H237" s="39"/>
      <c r="I237" s="39"/>
      <c r="J237" s="39"/>
      <c r="K237" s="40"/>
      <c r="L237" s="39"/>
    </row>
    <row r="238" spans="1:12" ht="15" x14ac:dyDescent="0.25">
      <c r="A238" s="13"/>
      <c r="B238" s="14"/>
      <c r="C238" s="10"/>
      <c r="D238" s="6" t="s">
        <v>24</v>
      </c>
      <c r="E238" s="38"/>
      <c r="F238" s="39"/>
      <c r="G238" s="39"/>
      <c r="H238" s="39"/>
      <c r="I238" s="39"/>
      <c r="J238" s="39"/>
      <c r="K238" s="40"/>
      <c r="L238" s="39"/>
    </row>
    <row r="239" spans="1:12" ht="15" x14ac:dyDescent="0.25">
      <c r="A239" s="13"/>
      <c r="B239" s="14"/>
      <c r="C239" s="10"/>
      <c r="D239" s="6" t="s">
        <v>25</v>
      </c>
      <c r="E239" s="38"/>
      <c r="F239" s="39"/>
      <c r="G239" s="39"/>
      <c r="H239" s="39"/>
      <c r="I239" s="39"/>
      <c r="J239" s="39"/>
      <c r="K239" s="40"/>
      <c r="L239" s="39"/>
    </row>
    <row r="240" spans="1:12" ht="15" x14ac:dyDescent="0.25">
      <c r="A240" s="13"/>
      <c r="B240" s="14"/>
      <c r="C240" s="10"/>
      <c r="D240" s="6" t="s">
        <v>26</v>
      </c>
      <c r="E240" s="38"/>
      <c r="F240" s="39"/>
      <c r="G240" s="39"/>
      <c r="H240" s="39"/>
      <c r="I240" s="39"/>
      <c r="J240" s="39"/>
      <c r="K240" s="40"/>
      <c r="L240" s="39"/>
    </row>
    <row r="241" spans="1:12" ht="15" x14ac:dyDescent="0.25">
      <c r="A241" s="13"/>
      <c r="B241" s="14"/>
      <c r="C241" s="10"/>
      <c r="D241" s="6" t="s">
        <v>27</v>
      </c>
      <c r="E241" s="38"/>
      <c r="F241" s="39"/>
      <c r="G241" s="39"/>
      <c r="H241" s="39"/>
      <c r="I241" s="39"/>
      <c r="J241" s="39"/>
      <c r="K241" s="40"/>
      <c r="L241" s="39"/>
    </row>
    <row r="242" spans="1:12" ht="15" x14ac:dyDescent="0.25">
      <c r="A242" s="13"/>
      <c r="B242" s="14"/>
      <c r="C242" s="10"/>
      <c r="D242" s="6" t="s">
        <v>28</v>
      </c>
      <c r="E242" s="38"/>
      <c r="F242" s="39"/>
      <c r="G242" s="39"/>
      <c r="H242" s="39"/>
      <c r="I242" s="39"/>
      <c r="J242" s="39"/>
      <c r="K242" s="40"/>
      <c r="L242" s="39"/>
    </row>
    <row r="243" spans="1:12" ht="15" x14ac:dyDescent="0.25">
      <c r="A243" s="13"/>
      <c r="B243" s="14"/>
      <c r="C243" s="10"/>
      <c r="D243" s="5"/>
      <c r="E243" s="38"/>
      <c r="F243" s="39"/>
      <c r="G243" s="39"/>
      <c r="H243" s="39"/>
      <c r="I243" s="39"/>
      <c r="J243" s="39"/>
      <c r="K243" s="40"/>
      <c r="L243" s="39"/>
    </row>
    <row r="244" spans="1:12" ht="15" x14ac:dyDescent="0.25">
      <c r="A244" s="13"/>
      <c r="B244" s="14"/>
      <c r="C244" s="10"/>
      <c r="D244" s="5"/>
      <c r="E244" s="38"/>
      <c r="F244" s="39"/>
      <c r="G244" s="39"/>
      <c r="H244" s="39"/>
      <c r="I244" s="39"/>
      <c r="J244" s="39"/>
      <c r="K244" s="40"/>
      <c r="L244" s="39"/>
    </row>
    <row r="245" spans="1:12" ht="15" x14ac:dyDescent="0.25">
      <c r="A245" s="15"/>
      <c r="B245" s="16"/>
      <c r="C245" s="7"/>
      <c r="D245" s="17" t="s">
        <v>29</v>
      </c>
      <c r="E245" s="8"/>
      <c r="F245" s="18">
        <f>SUM(F236:F244)</f>
        <v>0</v>
      </c>
      <c r="G245" s="18">
        <f t="shared" ref="G245:J245" si="94">SUM(G236:G244)</f>
        <v>0</v>
      </c>
      <c r="H245" s="18">
        <f t="shared" si="94"/>
        <v>0</v>
      </c>
      <c r="I245" s="18">
        <f t="shared" si="94"/>
        <v>0</v>
      </c>
      <c r="J245" s="18">
        <f t="shared" si="94"/>
        <v>0</v>
      </c>
      <c r="K245" s="24"/>
      <c r="L245" s="18">
        <f t="shared" ref="L245" si="95">SUM(L236:L244)</f>
        <v>0</v>
      </c>
    </row>
    <row r="246" spans="1:12" ht="15.75" customHeight="1" thickBot="1" x14ac:dyDescent="0.25">
      <c r="A246" s="32">
        <f>A227</f>
        <v>3</v>
      </c>
      <c r="B246" s="32">
        <f>B227</f>
        <v>2</v>
      </c>
      <c r="C246" s="82" t="s">
        <v>4</v>
      </c>
      <c r="D246" s="83"/>
      <c r="E246" s="30"/>
      <c r="F246" s="31">
        <f>F235+F245</f>
        <v>0</v>
      </c>
      <c r="G246" s="31">
        <f t="shared" ref="G246:J246" si="96">G235+G245</f>
        <v>0</v>
      </c>
      <c r="H246" s="31">
        <f t="shared" si="96"/>
        <v>15.500000000000002</v>
      </c>
      <c r="I246" s="31">
        <f t="shared" si="96"/>
        <v>89.25</v>
      </c>
      <c r="J246" s="49">
        <f t="shared" si="96"/>
        <v>607.23</v>
      </c>
      <c r="K246" s="31"/>
      <c r="L246" s="31">
        <f t="shared" ref="L246" si="97">L235+L245</f>
        <v>66.349999999999994</v>
      </c>
    </row>
    <row r="247" spans="1:12" ht="15" x14ac:dyDescent="0.25">
      <c r="A247" s="19">
        <v>3</v>
      </c>
      <c r="B247" s="20">
        <v>3</v>
      </c>
      <c r="C247" s="21" t="s">
        <v>20</v>
      </c>
      <c r="D247" s="78" t="s">
        <v>163</v>
      </c>
      <c r="E247" s="58" t="s">
        <v>80</v>
      </c>
      <c r="F247" s="60" t="s">
        <v>81</v>
      </c>
      <c r="G247" s="60" t="s">
        <v>82</v>
      </c>
      <c r="H247" s="61">
        <v>0.16</v>
      </c>
      <c r="I247" s="61">
        <v>3.04</v>
      </c>
      <c r="J247" s="61">
        <v>19.2</v>
      </c>
      <c r="K247" s="60"/>
      <c r="L247" s="80">
        <v>11.75</v>
      </c>
    </row>
    <row r="248" spans="1:12" ht="15" x14ac:dyDescent="0.25">
      <c r="A248" s="22"/>
      <c r="B248" s="14"/>
      <c r="C248" s="10"/>
      <c r="D248" s="6" t="s">
        <v>43</v>
      </c>
      <c r="E248" s="58" t="s">
        <v>134</v>
      </c>
      <c r="F248" s="60" t="s">
        <v>84</v>
      </c>
      <c r="G248" s="60" t="s">
        <v>135</v>
      </c>
      <c r="H248" s="61">
        <v>12.36</v>
      </c>
      <c r="I248" s="61">
        <v>16.34</v>
      </c>
      <c r="J248" s="61">
        <v>241.66</v>
      </c>
      <c r="K248" s="60" t="s">
        <v>136</v>
      </c>
      <c r="L248" s="80">
        <v>35.119999999999997</v>
      </c>
    </row>
    <row r="249" spans="1:12" ht="15" x14ac:dyDescent="0.25">
      <c r="A249" s="22"/>
      <c r="B249" s="14"/>
      <c r="C249" s="10"/>
      <c r="D249" s="6" t="s">
        <v>25</v>
      </c>
      <c r="E249" s="58" t="s">
        <v>143</v>
      </c>
      <c r="F249" s="60" t="s">
        <v>98</v>
      </c>
      <c r="G249" s="60" t="s">
        <v>144</v>
      </c>
      <c r="H249" s="61">
        <v>7.92</v>
      </c>
      <c r="I249" s="61">
        <v>25.58</v>
      </c>
      <c r="J249" s="61">
        <v>189.21</v>
      </c>
      <c r="K249" s="60" t="s">
        <v>75</v>
      </c>
      <c r="L249" s="80">
        <v>17.93</v>
      </c>
    </row>
    <row r="250" spans="1:12" ht="15" x14ac:dyDescent="0.25">
      <c r="A250" s="22"/>
      <c r="B250" s="14"/>
      <c r="C250" s="10"/>
      <c r="D250" s="6" t="s">
        <v>26</v>
      </c>
      <c r="E250" s="58" t="s">
        <v>128</v>
      </c>
      <c r="F250" s="60" t="s">
        <v>53</v>
      </c>
      <c r="G250" s="60" t="s">
        <v>129</v>
      </c>
      <c r="H250" s="61">
        <v>1.57</v>
      </c>
      <c r="I250" s="61">
        <v>28.92</v>
      </c>
      <c r="J250" s="61">
        <v>138.37</v>
      </c>
      <c r="K250" s="60" t="s">
        <v>130</v>
      </c>
      <c r="L250" s="80">
        <v>9.16</v>
      </c>
    </row>
    <row r="251" spans="1:12" ht="15" x14ac:dyDescent="0.25">
      <c r="A251" s="22"/>
      <c r="B251" s="14"/>
      <c r="C251" s="10"/>
      <c r="D251" s="6" t="s">
        <v>27</v>
      </c>
      <c r="E251" s="58" t="s">
        <v>61</v>
      </c>
      <c r="F251" s="60" t="s">
        <v>62</v>
      </c>
      <c r="G251" s="60" t="s">
        <v>63</v>
      </c>
      <c r="H251" s="61">
        <v>0.31</v>
      </c>
      <c r="I251" s="61">
        <v>25.09</v>
      </c>
      <c r="J251" s="61">
        <v>118.41</v>
      </c>
      <c r="K251" s="60" t="s">
        <v>64</v>
      </c>
      <c r="L251" s="80">
        <v>2.75</v>
      </c>
    </row>
    <row r="252" spans="1:12" ht="15" x14ac:dyDescent="0.25">
      <c r="A252" s="22"/>
      <c r="B252" s="14"/>
      <c r="C252" s="10"/>
      <c r="D252" s="6" t="s">
        <v>28</v>
      </c>
      <c r="E252" s="58" t="s">
        <v>65</v>
      </c>
      <c r="F252" s="60" t="s">
        <v>66</v>
      </c>
      <c r="G252" s="60" t="s">
        <v>67</v>
      </c>
      <c r="H252" s="61">
        <v>0.18</v>
      </c>
      <c r="I252" s="61">
        <v>8.48</v>
      </c>
      <c r="J252" s="61">
        <v>40.79</v>
      </c>
      <c r="K252" s="60" t="s">
        <v>64</v>
      </c>
      <c r="L252" s="80">
        <v>1.07</v>
      </c>
    </row>
    <row r="253" spans="1:12" ht="15" x14ac:dyDescent="0.25">
      <c r="A253" s="22"/>
      <c r="B253" s="14"/>
      <c r="C253" s="10"/>
      <c r="D253" s="5"/>
      <c r="E253" s="38"/>
      <c r="F253" s="39"/>
      <c r="G253" s="39"/>
      <c r="H253" s="39"/>
      <c r="I253" s="39"/>
      <c r="J253" s="51"/>
      <c r="K253" s="40"/>
      <c r="L253" s="39"/>
    </row>
    <row r="254" spans="1:12" ht="15" x14ac:dyDescent="0.25">
      <c r="A254" s="22"/>
      <c r="B254" s="14"/>
      <c r="C254" s="10"/>
      <c r="D254" s="5"/>
      <c r="E254" s="38"/>
      <c r="F254" s="39"/>
      <c r="G254" s="39"/>
      <c r="H254" s="39"/>
      <c r="I254" s="39"/>
      <c r="J254" s="51"/>
      <c r="K254" s="40"/>
      <c r="L254" s="39"/>
    </row>
    <row r="255" spans="1:12" ht="15" x14ac:dyDescent="0.25">
      <c r="A255" s="23"/>
      <c r="B255" s="16"/>
      <c r="C255" s="7"/>
      <c r="D255" s="17" t="s">
        <v>29</v>
      </c>
      <c r="E255" s="8"/>
      <c r="F255" s="18">
        <f>SUM(F247:F254)</f>
        <v>0</v>
      </c>
      <c r="G255" s="18">
        <f t="shared" ref="G255:J255" si="98">SUM(G247:G254)</f>
        <v>0</v>
      </c>
      <c r="H255" s="18">
        <f t="shared" si="98"/>
        <v>22.499999999999996</v>
      </c>
      <c r="I255" s="18">
        <f t="shared" si="98"/>
        <v>107.45</v>
      </c>
      <c r="J255" s="52">
        <f t="shared" si="98"/>
        <v>747.64</v>
      </c>
      <c r="K255" s="24"/>
      <c r="L255" s="18">
        <f t="shared" ref="L255" si="99">SUM(L247:L254)</f>
        <v>77.779999999999987</v>
      </c>
    </row>
    <row r="256" spans="1:12" ht="15" x14ac:dyDescent="0.25">
      <c r="A256" s="25">
        <f>A247</f>
        <v>3</v>
      </c>
      <c r="B256" s="12">
        <f>B247</f>
        <v>3</v>
      </c>
      <c r="C256" s="9" t="s">
        <v>21</v>
      </c>
      <c r="D256" s="6" t="s">
        <v>22</v>
      </c>
      <c r="E256" s="38"/>
      <c r="F256" s="39"/>
      <c r="G256" s="39"/>
      <c r="H256" s="39"/>
      <c r="I256" s="39"/>
      <c r="J256" s="39"/>
      <c r="K256" s="40"/>
      <c r="L256" s="39"/>
    </row>
    <row r="257" spans="1:12" ht="15" x14ac:dyDescent="0.25">
      <c r="A257" s="22"/>
      <c r="B257" s="14"/>
      <c r="C257" s="10"/>
      <c r="D257" s="6" t="s">
        <v>23</v>
      </c>
      <c r="E257" s="38"/>
      <c r="F257" s="39"/>
      <c r="G257" s="39"/>
      <c r="H257" s="39"/>
      <c r="I257" s="39"/>
      <c r="J257" s="39"/>
      <c r="K257" s="40"/>
      <c r="L257" s="39"/>
    </row>
    <row r="258" spans="1:12" ht="15" x14ac:dyDescent="0.25">
      <c r="A258" s="22"/>
      <c r="B258" s="14"/>
      <c r="C258" s="10"/>
      <c r="D258" s="6" t="s">
        <v>24</v>
      </c>
      <c r="E258" s="38"/>
      <c r="F258" s="39"/>
      <c r="G258" s="39"/>
      <c r="H258" s="39"/>
      <c r="I258" s="39"/>
      <c r="J258" s="39"/>
      <c r="K258" s="40"/>
      <c r="L258" s="39"/>
    </row>
    <row r="259" spans="1:12" ht="15" x14ac:dyDescent="0.25">
      <c r="A259" s="22"/>
      <c r="B259" s="14"/>
      <c r="C259" s="10"/>
      <c r="D259" s="6" t="s">
        <v>25</v>
      </c>
      <c r="E259" s="38"/>
      <c r="F259" s="39"/>
      <c r="G259" s="39"/>
      <c r="H259" s="39"/>
      <c r="I259" s="39"/>
      <c r="J259" s="39"/>
      <c r="K259" s="40"/>
      <c r="L259" s="39"/>
    </row>
    <row r="260" spans="1:12" ht="15" x14ac:dyDescent="0.25">
      <c r="A260" s="22"/>
      <c r="B260" s="14"/>
      <c r="C260" s="10"/>
      <c r="D260" s="6" t="s">
        <v>26</v>
      </c>
      <c r="E260" s="38"/>
      <c r="F260" s="39"/>
      <c r="G260" s="39"/>
      <c r="H260" s="39"/>
      <c r="I260" s="39"/>
      <c r="J260" s="39"/>
      <c r="K260" s="40"/>
      <c r="L260" s="39"/>
    </row>
    <row r="261" spans="1:12" ht="15" x14ac:dyDescent="0.25">
      <c r="A261" s="22"/>
      <c r="B261" s="14"/>
      <c r="C261" s="10"/>
      <c r="D261" s="6" t="s">
        <v>27</v>
      </c>
      <c r="E261" s="38"/>
      <c r="F261" s="39"/>
      <c r="G261" s="39"/>
      <c r="H261" s="39"/>
      <c r="I261" s="39"/>
      <c r="J261" s="39"/>
      <c r="K261" s="40"/>
      <c r="L261" s="39"/>
    </row>
    <row r="262" spans="1:12" ht="15" x14ac:dyDescent="0.25">
      <c r="A262" s="22"/>
      <c r="B262" s="14"/>
      <c r="C262" s="10"/>
      <c r="D262" s="6" t="s">
        <v>28</v>
      </c>
      <c r="E262" s="38"/>
      <c r="F262" s="39"/>
      <c r="G262" s="39"/>
      <c r="H262" s="39"/>
      <c r="I262" s="39"/>
      <c r="J262" s="39"/>
      <c r="K262" s="40"/>
      <c r="L262" s="39"/>
    </row>
    <row r="263" spans="1:12" ht="15" x14ac:dyDescent="0.25">
      <c r="A263" s="22"/>
      <c r="B263" s="14"/>
      <c r="C263" s="10"/>
      <c r="D263" s="5"/>
      <c r="E263" s="38"/>
      <c r="F263" s="39"/>
      <c r="G263" s="39"/>
      <c r="H263" s="39"/>
      <c r="I263" s="39"/>
      <c r="J263" s="39"/>
      <c r="K263" s="40"/>
      <c r="L263" s="39"/>
    </row>
    <row r="264" spans="1:12" ht="15" x14ac:dyDescent="0.25">
      <c r="A264" s="22"/>
      <c r="B264" s="14"/>
      <c r="C264" s="10"/>
      <c r="D264" s="5"/>
      <c r="E264" s="38"/>
      <c r="F264" s="39"/>
      <c r="G264" s="39"/>
      <c r="H264" s="39"/>
      <c r="I264" s="39"/>
      <c r="J264" s="39"/>
      <c r="K264" s="40"/>
      <c r="L264" s="39"/>
    </row>
    <row r="265" spans="1:12" ht="15" x14ac:dyDescent="0.25">
      <c r="A265" s="23"/>
      <c r="B265" s="16"/>
      <c r="C265" s="7"/>
      <c r="D265" s="17" t="s">
        <v>29</v>
      </c>
      <c r="E265" s="8"/>
      <c r="F265" s="18">
        <f>SUM(F256:F264)</f>
        <v>0</v>
      </c>
      <c r="G265" s="18">
        <f t="shared" ref="G265:J265" si="100">SUM(G256:G264)</f>
        <v>0</v>
      </c>
      <c r="H265" s="18">
        <f t="shared" si="100"/>
        <v>0</v>
      </c>
      <c r="I265" s="18">
        <f t="shared" si="100"/>
        <v>0</v>
      </c>
      <c r="J265" s="18">
        <f t="shared" si="100"/>
        <v>0</v>
      </c>
      <c r="K265" s="24"/>
      <c r="L265" s="18">
        <f t="shared" ref="L265" si="101">SUM(L256:L264)</f>
        <v>0</v>
      </c>
    </row>
    <row r="266" spans="1:12" ht="15.75" customHeight="1" thickBot="1" x14ac:dyDescent="0.25">
      <c r="A266" s="28">
        <f>A247</f>
        <v>3</v>
      </c>
      <c r="B266" s="29">
        <f>B247</f>
        <v>3</v>
      </c>
      <c r="C266" s="82" t="s">
        <v>4</v>
      </c>
      <c r="D266" s="83"/>
      <c r="E266" s="30"/>
      <c r="F266" s="31">
        <f>F255+F265</f>
        <v>0</v>
      </c>
      <c r="G266" s="31">
        <f t="shared" ref="G266:J266" si="102">G255+G265</f>
        <v>0</v>
      </c>
      <c r="H266" s="31">
        <f t="shared" si="102"/>
        <v>22.499999999999996</v>
      </c>
      <c r="I266" s="31">
        <f t="shared" si="102"/>
        <v>107.45</v>
      </c>
      <c r="J266" s="49">
        <f t="shared" si="102"/>
        <v>747.64</v>
      </c>
      <c r="K266" s="31"/>
      <c r="L266" s="31">
        <f t="shared" ref="L266" si="103">L255+L265</f>
        <v>77.779999999999987</v>
      </c>
    </row>
    <row r="267" spans="1:12" ht="15" x14ac:dyDescent="0.25">
      <c r="A267" s="19">
        <v>3</v>
      </c>
      <c r="B267" s="20">
        <v>4</v>
      </c>
      <c r="C267" s="21" t="s">
        <v>20</v>
      </c>
      <c r="D267" s="78" t="s">
        <v>168</v>
      </c>
      <c r="E267" s="58" t="s">
        <v>94</v>
      </c>
      <c r="F267" s="60" t="s">
        <v>40</v>
      </c>
      <c r="G267" s="60" t="s">
        <v>95</v>
      </c>
      <c r="H267" s="61">
        <v>9.0299999999999994</v>
      </c>
      <c r="I267" s="61">
        <v>14.6</v>
      </c>
      <c r="J267" s="61">
        <v>178.04</v>
      </c>
      <c r="K267" s="60" t="s">
        <v>96</v>
      </c>
      <c r="L267" s="80">
        <v>18.87</v>
      </c>
    </row>
    <row r="268" spans="1:12" ht="15" x14ac:dyDescent="0.25">
      <c r="A268" s="22"/>
      <c r="B268" s="14"/>
      <c r="C268" s="10"/>
      <c r="D268" s="6" t="s">
        <v>43</v>
      </c>
      <c r="E268" s="58" t="s">
        <v>97</v>
      </c>
      <c r="F268" s="60" t="s">
        <v>98</v>
      </c>
      <c r="G268" s="60" t="s">
        <v>99</v>
      </c>
      <c r="H268" s="61">
        <v>33.14</v>
      </c>
      <c r="I268" s="61">
        <v>40.340000000000003</v>
      </c>
      <c r="J268" s="61">
        <v>565.6</v>
      </c>
      <c r="K268" s="60" t="s">
        <v>100</v>
      </c>
      <c r="L268" s="80">
        <v>60.31</v>
      </c>
    </row>
    <row r="269" spans="1:12" ht="15" x14ac:dyDescent="0.25">
      <c r="A269" s="22"/>
      <c r="B269" s="14"/>
      <c r="C269" s="10"/>
      <c r="D269" s="6" t="s">
        <v>26</v>
      </c>
      <c r="E269" s="58" t="s">
        <v>101</v>
      </c>
      <c r="F269" s="60" t="s">
        <v>53</v>
      </c>
      <c r="G269" s="60" t="s">
        <v>102</v>
      </c>
      <c r="H269" s="61">
        <v>3.54</v>
      </c>
      <c r="I269" s="61">
        <v>15.42</v>
      </c>
      <c r="J269" s="61">
        <v>110.89</v>
      </c>
      <c r="K269" s="60" t="s">
        <v>103</v>
      </c>
      <c r="L269" s="80">
        <v>6.16</v>
      </c>
    </row>
    <row r="270" spans="1:12" ht="15" x14ac:dyDescent="0.25">
      <c r="A270" s="22"/>
      <c r="B270" s="14"/>
      <c r="C270" s="10"/>
      <c r="D270" s="6" t="s">
        <v>27</v>
      </c>
      <c r="E270" s="58" t="s">
        <v>61</v>
      </c>
      <c r="F270" s="60" t="s">
        <v>66</v>
      </c>
      <c r="G270" s="60" t="s">
        <v>104</v>
      </c>
      <c r="H270" s="61">
        <v>0.12</v>
      </c>
      <c r="I270" s="61">
        <v>10.039999999999999</v>
      </c>
      <c r="J270" s="61">
        <v>47.36</v>
      </c>
      <c r="K270" s="60" t="s">
        <v>64</v>
      </c>
      <c r="L270" s="80">
        <v>1.1000000000000001</v>
      </c>
    </row>
    <row r="271" spans="1:12" ht="15" x14ac:dyDescent="0.25">
      <c r="A271" s="22"/>
      <c r="B271" s="14"/>
      <c r="C271" s="10"/>
      <c r="D271" s="6" t="s">
        <v>28</v>
      </c>
      <c r="E271" s="58" t="s">
        <v>65</v>
      </c>
      <c r="F271" s="60" t="s">
        <v>66</v>
      </c>
      <c r="G271" s="60" t="s">
        <v>67</v>
      </c>
      <c r="H271" s="61">
        <v>0.18</v>
      </c>
      <c r="I271" s="61">
        <v>8.48</v>
      </c>
      <c r="J271" s="61">
        <v>40.79</v>
      </c>
      <c r="K271" s="60" t="s">
        <v>64</v>
      </c>
      <c r="L271" s="80">
        <v>1.07</v>
      </c>
    </row>
    <row r="272" spans="1:12" ht="15" x14ac:dyDescent="0.25">
      <c r="A272" s="22"/>
      <c r="B272" s="14"/>
      <c r="C272" s="10"/>
      <c r="D272" s="5"/>
      <c r="E272" s="38"/>
      <c r="F272" s="39"/>
      <c r="G272" s="39"/>
      <c r="H272" s="39"/>
      <c r="I272" s="39"/>
      <c r="J272" s="51"/>
      <c r="K272" s="40"/>
      <c r="L272" s="39"/>
    </row>
    <row r="273" spans="1:12" ht="15" x14ac:dyDescent="0.25">
      <c r="A273" s="22"/>
      <c r="B273" s="14"/>
      <c r="C273" s="10"/>
      <c r="D273" s="5"/>
      <c r="E273" s="38"/>
      <c r="F273" s="39"/>
      <c r="G273" s="39"/>
      <c r="H273" s="39"/>
      <c r="I273" s="39"/>
      <c r="J273" s="51"/>
      <c r="K273" s="40"/>
      <c r="L273" s="39"/>
    </row>
    <row r="274" spans="1:12" ht="15" x14ac:dyDescent="0.25">
      <c r="A274" s="22"/>
      <c r="B274" s="14"/>
      <c r="C274" s="10"/>
      <c r="D274" s="5"/>
      <c r="E274" s="38"/>
      <c r="F274" s="39"/>
      <c r="G274" s="39"/>
      <c r="H274" s="39"/>
      <c r="I274" s="39"/>
      <c r="J274" s="51"/>
      <c r="K274" s="40"/>
      <c r="L274" s="39"/>
    </row>
    <row r="275" spans="1:12" ht="15" x14ac:dyDescent="0.25">
      <c r="A275" s="23"/>
      <c r="B275" s="16"/>
      <c r="C275" s="7"/>
      <c r="D275" s="17" t="s">
        <v>29</v>
      </c>
      <c r="E275" s="8"/>
      <c r="F275" s="18">
        <f>SUM(F267:F274)</f>
        <v>0</v>
      </c>
      <c r="G275" s="18">
        <f t="shared" ref="G275:J275" si="104">SUM(G267:G274)</f>
        <v>0</v>
      </c>
      <c r="H275" s="18">
        <f t="shared" si="104"/>
        <v>46.01</v>
      </c>
      <c r="I275" s="18">
        <f t="shared" si="104"/>
        <v>88.88000000000001</v>
      </c>
      <c r="J275" s="52">
        <f t="shared" si="104"/>
        <v>942.68</v>
      </c>
      <c r="K275" s="24"/>
      <c r="L275" s="18">
        <f t="shared" ref="L275" si="105">SUM(L267:L274)</f>
        <v>87.509999999999991</v>
      </c>
    </row>
    <row r="276" spans="1:12" ht="15" x14ac:dyDescent="0.25">
      <c r="A276" s="25">
        <f>A267</f>
        <v>3</v>
      </c>
      <c r="B276" s="12">
        <f>B267</f>
        <v>4</v>
      </c>
      <c r="C276" s="9" t="s">
        <v>21</v>
      </c>
      <c r="D276" s="6" t="s">
        <v>22</v>
      </c>
      <c r="E276" s="38"/>
      <c r="F276" s="39"/>
      <c r="G276" s="39"/>
      <c r="H276" s="39"/>
      <c r="I276" s="39"/>
      <c r="J276" s="39"/>
      <c r="K276" s="40"/>
      <c r="L276" s="39"/>
    </row>
    <row r="277" spans="1:12" ht="15" x14ac:dyDescent="0.25">
      <c r="A277" s="22"/>
      <c r="B277" s="14"/>
      <c r="C277" s="10"/>
      <c r="D277" s="6" t="s">
        <v>23</v>
      </c>
      <c r="E277" s="38"/>
      <c r="F277" s="39"/>
      <c r="G277" s="39"/>
      <c r="H277" s="39"/>
      <c r="I277" s="39"/>
      <c r="J277" s="39"/>
      <c r="K277" s="40"/>
      <c r="L277" s="39"/>
    </row>
    <row r="278" spans="1:12" ht="15" x14ac:dyDescent="0.25">
      <c r="A278" s="22"/>
      <c r="B278" s="14"/>
      <c r="C278" s="10"/>
      <c r="D278" s="6" t="s">
        <v>24</v>
      </c>
      <c r="E278" s="38"/>
      <c r="F278" s="39"/>
      <c r="G278" s="39"/>
      <c r="H278" s="39"/>
      <c r="I278" s="39"/>
      <c r="J278" s="39"/>
      <c r="K278" s="40"/>
      <c r="L278" s="39"/>
    </row>
    <row r="279" spans="1:12" ht="15" x14ac:dyDescent="0.25">
      <c r="A279" s="22"/>
      <c r="B279" s="14"/>
      <c r="C279" s="10"/>
      <c r="D279" s="6" t="s">
        <v>25</v>
      </c>
      <c r="E279" s="38"/>
      <c r="F279" s="39"/>
      <c r="G279" s="39"/>
      <c r="H279" s="39"/>
      <c r="I279" s="39"/>
      <c r="J279" s="39"/>
      <c r="K279" s="40"/>
      <c r="L279" s="39"/>
    </row>
    <row r="280" spans="1:12" ht="15" x14ac:dyDescent="0.25">
      <c r="A280" s="22"/>
      <c r="B280" s="14"/>
      <c r="C280" s="10"/>
      <c r="D280" s="6" t="s">
        <v>26</v>
      </c>
      <c r="E280" s="38"/>
      <c r="F280" s="39"/>
      <c r="G280" s="39"/>
      <c r="H280" s="39"/>
      <c r="I280" s="39"/>
      <c r="J280" s="39"/>
      <c r="K280" s="40"/>
      <c r="L280" s="39"/>
    </row>
    <row r="281" spans="1:12" ht="15" x14ac:dyDescent="0.25">
      <c r="A281" s="22"/>
      <c r="B281" s="14"/>
      <c r="C281" s="10"/>
      <c r="D281" s="6" t="s">
        <v>27</v>
      </c>
      <c r="E281" s="38"/>
      <c r="F281" s="39"/>
      <c r="G281" s="39"/>
      <c r="H281" s="39"/>
      <c r="I281" s="39"/>
      <c r="J281" s="39"/>
      <c r="K281" s="40"/>
      <c r="L281" s="39"/>
    </row>
    <row r="282" spans="1:12" ht="15" x14ac:dyDescent="0.25">
      <c r="A282" s="22"/>
      <c r="B282" s="14"/>
      <c r="C282" s="10"/>
      <c r="D282" s="6" t="s">
        <v>28</v>
      </c>
      <c r="E282" s="38"/>
      <c r="F282" s="39"/>
      <c r="G282" s="39"/>
      <c r="H282" s="39"/>
      <c r="I282" s="39"/>
      <c r="J282" s="39"/>
      <c r="K282" s="40"/>
      <c r="L282" s="39"/>
    </row>
    <row r="283" spans="1:12" ht="15" x14ac:dyDescent="0.25">
      <c r="A283" s="22"/>
      <c r="B283" s="14"/>
      <c r="C283" s="10"/>
      <c r="D283" s="5"/>
      <c r="E283" s="38"/>
      <c r="F283" s="39"/>
      <c r="G283" s="39"/>
      <c r="H283" s="39"/>
      <c r="I283" s="39"/>
      <c r="J283" s="39"/>
      <c r="K283" s="40"/>
      <c r="L283" s="39"/>
    </row>
    <row r="284" spans="1:12" ht="15" x14ac:dyDescent="0.25">
      <c r="A284" s="22"/>
      <c r="B284" s="14"/>
      <c r="C284" s="10"/>
      <c r="D284" s="5"/>
      <c r="E284" s="38"/>
      <c r="F284" s="39"/>
      <c r="G284" s="39"/>
      <c r="H284" s="39"/>
      <c r="I284" s="39"/>
      <c r="J284" s="39"/>
      <c r="K284" s="40"/>
      <c r="L284" s="39"/>
    </row>
    <row r="285" spans="1:12" ht="15" x14ac:dyDescent="0.25">
      <c r="A285" s="23"/>
      <c r="B285" s="16"/>
      <c r="C285" s="7"/>
      <c r="D285" s="17" t="s">
        <v>29</v>
      </c>
      <c r="E285" s="8"/>
      <c r="F285" s="18">
        <f>SUM(F276:F284)</f>
        <v>0</v>
      </c>
      <c r="G285" s="18">
        <f t="shared" ref="G285:J285" si="106">SUM(G276:G284)</f>
        <v>0</v>
      </c>
      <c r="H285" s="18">
        <f t="shared" si="106"/>
        <v>0</v>
      </c>
      <c r="I285" s="18">
        <f t="shared" si="106"/>
        <v>0</v>
      </c>
      <c r="J285" s="18">
        <f t="shared" si="106"/>
        <v>0</v>
      </c>
      <c r="K285" s="24"/>
      <c r="L285" s="18">
        <f t="shared" ref="L285" si="107">SUM(L276:L284)</f>
        <v>0</v>
      </c>
    </row>
    <row r="286" spans="1:12" ht="15.75" customHeight="1" thickBot="1" x14ac:dyDescent="0.25">
      <c r="A286" s="28">
        <f>A267</f>
        <v>3</v>
      </c>
      <c r="B286" s="29">
        <f>B267</f>
        <v>4</v>
      </c>
      <c r="C286" s="82" t="s">
        <v>4</v>
      </c>
      <c r="D286" s="83"/>
      <c r="E286" s="30"/>
      <c r="F286" s="31">
        <f>F275+F285</f>
        <v>0</v>
      </c>
      <c r="G286" s="31">
        <f t="shared" ref="G286:J286" si="108">G275+G285</f>
        <v>0</v>
      </c>
      <c r="H286" s="31">
        <f t="shared" si="108"/>
        <v>46.01</v>
      </c>
      <c r="I286" s="31">
        <f t="shared" si="108"/>
        <v>88.88000000000001</v>
      </c>
      <c r="J286" s="49">
        <f t="shared" si="108"/>
        <v>942.68</v>
      </c>
      <c r="K286" s="31"/>
      <c r="L286" s="31">
        <f t="shared" ref="L286" si="109">L275+L285</f>
        <v>87.509999999999991</v>
      </c>
    </row>
    <row r="287" spans="1:12" ht="15" x14ac:dyDescent="0.25">
      <c r="A287" s="19">
        <v>3</v>
      </c>
      <c r="B287" s="20">
        <v>5</v>
      </c>
      <c r="C287" s="21" t="s">
        <v>20</v>
      </c>
      <c r="D287" s="6" t="s">
        <v>105</v>
      </c>
      <c r="E287" s="58" t="s">
        <v>106</v>
      </c>
      <c r="F287" s="60" t="s">
        <v>81</v>
      </c>
      <c r="G287" s="60" t="s">
        <v>107</v>
      </c>
      <c r="H287" s="61">
        <v>4.07</v>
      </c>
      <c r="I287" s="61">
        <v>7.56</v>
      </c>
      <c r="J287" s="61">
        <v>72.59</v>
      </c>
      <c r="K287" s="60" t="s">
        <v>108</v>
      </c>
      <c r="L287" s="80">
        <v>3.51</v>
      </c>
    </row>
    <row r="288" spans="1:12" ht="15" x14ac:dyDescent="0.25">
      <c r="A288" s="22"/>
      <c r="B288" s="14"/>
      <c r="C288" s="10"/>
      <c r="D288" s="6" t="s">
        <v>43</v>
      </c>
      <c r="E288" s="58" t="s">
        <v>109</v>
      </c>
      <c r="F288" s="60" t="s">
        <v>110</v>
      </c>
      <c r="G288" s="60" t="s">
        <v>111</v>
      </c>
      <c r="H288" s="61">
        <v>31.18</v>
      </c>
      <c r="I288" s="61">
        <v>49.12</v>
      </c>
      <c r="J288" s="61">
        <v>583.97</v>
      </c>
      <c r="K288" s="60" t="s">
        <v>112</v>
      </c>
      <c r="L288" s="80">
        <v>53.02</v>
      </c>
    </row>
    <row r="289" spans="1:12" ht="15" x14ac:dyDescent="0.25">
      <c r="A289" s="22"/>
      <c r="B289" s="14"/>
      <c r="C289" s="10"/>
      <c r="D289" s="6" t="s">
        <v>26</v>
      </c>
      <c r="E289" s="58" t="s">
        <v>90</v>
      </c>
      <c r="F289" s="60" t="s">
        <v>53</v>
      </c>
      <c r="G289" s="60" t="s">
        <v>91</v>
      </c>
      <c r="H289" s="61">
        <v>0</v>
      </c>
      <c r="I289" s="61">
        <v>19.36</v>
      </c>
      <c r="J289" s="61">
        <v>77.41</v>
      </c>
      <c r="K289" s="60" t="s">
        <v>92</v>
      </c>
      <c r="L289" s="80">
        <v>8.6999999999999993</v>
      </c>
    </row>
    <row r="290" spans="1:12" ht="15" x14ac:dyDescent="0.25">
      <c r="A290" s="22"/>
      <c r="B290" s="14"/>
      <c r="C290" s="10"/>
      <c r="D290" s="6" t="s">
        <v>27</v>
      </c>
      <c r="E290" s="58" t="s">
        <v>61</v>
      </c>
      <c r="F290" s="60" t="s">
        <v>62</v>
      </c>
      <c r="G290" s="60" t="s">
        <v>63</v>
      </c>
      <c r="H290" s="61">
        <v>0.31</v>
      </c>
      <c r="I290" s="61">
        <v>25.09</v>
      </c>
      <c r="J290" s="61">
        <v>118.41</v>
      </c>
      <c r="K290" s="60" t="s">
        <v>64</v>
      </c>
      <c r="L290" s="80">
        <v>2.75</v>
      </c>
    </row>
    <row r="291" spans="1:12" ht="15" x14ac:dyDescent="0.25">
      <c r="A291" s="22"/>
      <c r="B291" s="14"/>
      <c r="C291" s="10"/>
      <c r="D291" s="6" t="s">
        <v>28</v>
      </c>
      <c r="E291" s="58" t="s">
        <v>65</v>
      </c>
      <c r="F291" s="60" t="s">
        <v>66</v>
      </c>
      <c r="G291" s="60" t="s">
        <v>67</v>
      </c>
      <c r="H291" s="61">
        <v>0.18</v>
      </c>
      <c r="I291" s="61">
        <v>8.48</v>
      </c>
      <c r="J291" s="61">
        <v>40.79</v>
      </c>
      <c r="K291" s="60" t="s">
        <v>64</v>
      </c>
      <c r="L291" s="80">
        <v>1.07</v>
      </c>
    </row>
    <row r="292" spans="1:12" ht="15" x14ac:dyDescent="0.25">
      <c r="A292" s="22"/>
      <c r="B292" s="14"/>
      <c r="C292" s="10"/>
      <c r="D292" s="53"/>
      <c r="E292" s="67"/>
      <c r="F292" s="73"/>
      <c r="G292" s="73"/>
      <c r="H292" s="74"/>
      <c r="I292" s="74"/>
      <c r="J292" s="76"/>
      <c r="K292" s="73"/>
      <c r="L292" s="74"/>
    </row>
    <row r="293" spans="1:12" ht="15" x14ac:dyDescent="0.25">
      <c r="A293" s="22"/>
      <c r="B293" s="14"/>
      <c r="C293" s="10"/>
      <c r="D293" s="5"/>
      <c r="E293" s="38"/>
      <c r="F293" s="39"/>
      <c r="G293" s="39"/>
      <c r="H293" s="39"/>
      <c r="I293" s="39"/>
      <c r="J293" s="51"/>
      <c r="K293" s="40"/>
      <c r="L293" s="39"/>
    </row>
    <row r="294" spans="1:12" ht="15" x14ac:dyDescent="0.25">
      <c r="A294" s="22"/>
      <c r="B294" s="14"/>
      <c r="C294" s="10"/>
      <c r="D294" s="5"/>
      <c r="E294" s="38"/>
      <c r="F294" s="39"/>
      <c r="G294" s="39"/>
      <c r="H294" s="39"/>
      <c r="I294" s="39"/>
      <c r="J294" s="51"/>
      <c r="K294" s="40"/>
      <c r="L294" s="39"/>
    </row>
    <row r="295" spans="1:12" ht="15" x14ac:dyDescent="0.25">
      <c r="A295" s="23"/>
      <c r="B295" s="16"/>
      <c r="C295" s="7"/>
      <c r="D295" s="17" t="s">
        <v>29</v>
      </c>
      <c r="E295" s="8"/>
      <c r="F295" s="18">
        <f>SUM(F287:F294)</f>
        <v>0</v>
      </c>
      <c r="G295" s="18">
        <f t="shared" ref="G295:J295" si="110">SUM(G287:G294)</f>
        <v>0</v>
      </c>
      <c r="H295" s="18">
        <f t="shared" si="110"/>
        <v>35.74</v>
      </c>
      <c r="I295" s="18">
        <f t="shared" si="110"/>
        <v>109.61</v>
      </c>
      <c r="J295" s="52">
        <f t="shared" si="110"/>
        <v>893.17</v>
      </c>
      <c r="K295" s="24"/>
      <c r="L295" s="18">
        <f t="shared" ref="L295" si="111">SUM(L287:L294)</f>
        <v>69.05</v>
      </c>
    </row>
    <row r="296" spans="1:12" ht="15" x14ac:dyDescent="0.25">
      <c r="A296" s="25">
        <f>A287</f>
        <v>3</v>
      </c>
      <c r="B296" s="12">
        <f>B287</f>
        <v>5</v>
      </c>
      <c r="C296" s="9" t="s">
        <v>21</v>
      </c>
      <c r="D296" s="6" t="s">
        <v>22</v>
      </c>
      <c r="E296" s="38"/>
      <c r="F296" s="39"/>
      <c r="G296" s="39"/>
      <c r="H296" s="39"/>
      <c r="I296" s="39"/>
      <c r="J296" s="39"/>
      <c r="K296" s="40"/>
      <c r="L296" s="39"/>
    </row>
    <row r="297" spans="1:12" ht="15" x14ac:dyDescent="0.25">
      <c r="A297" s="22"/>
      <c r="B297" s="14"/>
      <c r="C297" s="10"/>
      <c r="D297" s="6" t="s">
        <v>23</v>
      </c>
      <c r="E297" s="38"/>
      <c r="F297" s="39"/>
      <c r="G297" s="39"/>
      <c r="H297" s="39"/>
      <c r="I297" s="39"/>
      <c r="J297" s="39"/>
      <c r="K297" s="40"/>
      <c r="L297" s="39"/>
    </row>
    <row r="298" spans="1:12" ht="15" x14ac:dyDescent="0.25">
      <c r="A298" s="22"/>
      <c r="B298" s="14"/>
      <c r="C298" s="10"/>
      <c r="D298" s="6" t="s">
        <v>24</v>
      </c>
      <c r="E298" s="38"/>
      <c r="F298" s="39"/>
      <c r="G298" s="39"/>
      <c r="H298" s="39"/>
      <c r="I298" s="39"/>
      <c r="J298" s="39"/>
      <c r="K298" s="40"/>
      <c r="L298" s="39"/>
    </row>
    <row r="299" spans="1:12" ht="15" x14ac:dyDescent="0.25">
      <c r="A299" s="22"/>
      <c r="B299" s="14"/>
      <c r="C299" s="10"/>
      <c r="D299" s="6" t="s">
        <v>25</v>
      </c>
      <c r="E299" s="38"/>
      <c r="F299" s="39"/>
      <c r="G299" s="39"/>
      <c r="H299" s="39"/>
      <c r="I299" s="39"/>
      <c r="J299" s="39"/>
      <c r="K299" s="40"/>
      <c r="L299" s="39"/>
    </row>
    <row r="300" spans="1:12" ht="15" x14ac:dyDescent="0.25">
      <c r="A300" s="22"/>
      <c r="B300" s="14"/>
      <c r="C300" s="10"/>
      <c r="D300" s="6" t="s">
        <v>26</v>
      </c>
      <c r="E300" s="38"/>
      <c r="F300" s="39"/>
      <c r="G300" s="39"/>
      <c r="H300" s="39"/>
      <c r="I300" s="39"/>
      <c r="J300" s="39"/>
      <c r="K300" s="40"/>
      <c r="L300" s="39"/>
    </row>
    <row r="301" spans="1:12" ht="15" x14ac:dyDescent="0.25">
      <c r="A301" s="22"/>
      <c r="B301" s="14"/>
      <c r="C301" s="10"/>
      <c r="D301" s="6" t="s">
        <v>27</v>
      </c>
      <c r="E301" s="38"/>
      <c r="F301" s="39"/>
      <c r="G301" s="39"/>
      <c r="H301" s="39"/>
      <c r="I301" s="39"/>
      <c r="J301" s="39"/>
      <c r="K301" s="40"/>
      <c r="L301" s="39"/>
    </row>
    <row r="302" spans="1:12" ht="15" x14ac:dyDescent="0.25">
      <c r="A302" s="22"/>
      <c r="B302" s="14"/>
      <c r="C302" s="10"/>
      <c r="D302" s="6" t="s">
        <v>28</v>
      </c>
      <c r="E302" s="38"/>
      <c r="F302" s="39"/>
      <c r="G302" s="39"/>
      <c r="H302" s="39"/>
      <c r="I302" s="39"/>
      <c r="J302" s="39"/>
      <c r="K302" s="40"/>
      <c r="L302" s="39"/>
    </row>
    <row r="303" spans="1:12" ht="15" x14ac:dyDescent="0.25">
      <c r="A303" s="22"/>
      <c r="B303" s="14"/>
      <c r="C303" s="10"/>
      <c r="D303" s="5"/>
      <c r="E303" s="38"/>
      <c r="F303" s="39"/>
      <c r="G303" s="39"/>
      <c r="H303" s="39"/>
      <c r="I303" s="39"/>
      <c r="J303" s="39"/>
      <c r="K303" s="40"/>
      <c r="L303" s="39"/>
    </row>
    <row r="304" spans="1:12" ht="15" x14ac:dyDescent="0.25">
      <c r="A304" s="22"/>
      <c r="B304" s="14"/>
      <c r="C304" s="10"/>
      <c r="D304" s="5"/>
      <c r="E304" s="38"/>
      <c r="F304" s="39"/>
      <c r="G304" s="39"/>
      <c r="H304" s="39"/>
      <c r="I304" s="39"/>
      <c r="J304" s="39"/>
      <c r="K304" s="40"/>
      <c r="L304" s="39"/>
    </row>
    <row r="305" spans="1:12" ht="15" x14ac:dyDescent="0.25">
      <c r="A305" s="23"/>
      <c r="B305" s="16"/>
      <c r="C305" s="7"/>
      <c r="D305" s="17" t="s">
        <v>29</v>
      </c>
      <c r="E305" s="8"/>
      <c r="F305" s="18">
        <f>SUM(F296:F304)</f>
        <v>0</v>
      </c>
      <c r="G305" s="18">
        <f t="shared" ref="G305:J305" si="112">SUM(G296:G304)</f>
        <v>0</v>
      </c>
      <c r="H305" s="18">
        <f t="shared" si="112"/>
        <v>0</v>
      </c>
      <c r="I305" s="18">
        <f t="shared" si="112"/>
        <v>0</v>
      </c>
      <c r="J305" s="18">
        <f t="shared" si="112"/>
        <v>0</v>
      </c>
      <c r="K305" s="24"/>
      <c r="L305" s="18">
        <f t="shared" ref="L305" si="113">SUM(L296:L304)</f>
        <v>0</v>
      </c>
    </row>
    <row r="306" spans="1:12" ht="15.75" customHeight="1" thickBot="1" x14ac:dyDescent="0.25">
      <c r="A306" s="28">
        <f>A287</f>
        <v>3</v>
      </c>
      <c r="B306" s="29">
        <f>B287</f>
        <v>5</v>
      </c>
      <c r="C306" s="82" t="s">
        <v>4</v>
      </c>
      <c r="D306" s="83"/>
      <c r="E306" s="30"/>
      <c r="F306" s="31">
        <f>F295+F305</f>
        <v>0</v>
      </c>
      <c r="G306" s="31">
        <f t="shared" ref="G306:J306" si="114">G295+G305</f>
        <v>0</v>
      </c>
      <c r="H306" s="31">
        <f t="shared" si="114"/>
        <v>35.74</v>
      </c>
      <c r="I306" s="31">
        <f t="shared" si="114"/>
        <v>109.61</v>
      </c>
      <c r="J306" s="49">
        <f t="shared" si="114"/>
        <v>893.17</v>
      </c>
      <c r="K306" s="31"/>
      <c r="L306" s="31">
        <f t="shared" ref="L306" si="115">L295+L305</f>
        <v>69.05</v>
      </c>
    </row>
    <row r="307" spans="1:12" ht="15" x14ac:dyDescent="0.25">
      <c r="A307" s="19">
        <v>4</v>
      </c>
      <c r="B307" s="20">
        <v>1</v>
      </c>
      <c r="C307" s="21" t="s">
        <v>20</v>
      </c>
      <c r="D307" s="78" t="s">
        <v>163</v>
      </c>
      <c r="E307" s="58" t="s">
        <v>80</v>
      </c>
      <c r="F307" s="60" t="s">
        <v>81</v>
      </c>
      <c r="G307" s="60" t="s">
        <v>82</v>
      </c>
      <c r="H307" s="61">
        <v>0.16</v>
      </c>
      <c r="I307" s="61">
        <v>3.04</v>
      </c>
      <c r="J307" s="61">
        <v>19.2</v>
      </c>
      <c r="K307" s="60"/>
      <c r="L307" s="80">
        <v>11.75</v>
      </c>
    </row>
    <row r="308" spans="1:12" ht="15" x14ac:dyDescent="0.25">
      <c r="A308" s="22"/>
      <c r="B308" s="14"/>
      <c r="C308" s="10"/>
      <c r="D308" s="6" t="s">
        <v>43</v>
      </c>
      <c r="E308" s="58" t="s">
        <v>145</v>
      </c>
      <c r="F308" s="60" t="s">
        <v>84</v>
      </c>
      <c r="G308" s="60" t="s">
        <v>146</v>
      </c>
      <c r="H308" s="61">
        <v>16.02</v>
      </c>
      <c r="I308" s="61">
        <v>16.690000000000001</v>
      </c>
      <c r="J308" s="61">
        <v>275.55</v>
      </c>
      <c r="K308" s="60" t="s">
        <v>147</v>
      </c>
      <c r="L308" s="80">
        <v>29.35</v>
      </c>
    </row>
    <row r="309" spans="1:12" ht="15" x14ac:dyDescent="0.25">
      <c r="A309" s="22"/>
      <c r="B309" s="14"/>
      <c r="C309" s="10"/>
      <c r="D309" s="6" t="s">
        <v>25</v>
      </c>
      <c r="E309" s="58" t="s">
        <v>87</v>
      </c>
      <c r="F309" s="60" t="s">
        <v>49</v>
      </c>
      <c r="G309" s="60" t="s">
        <v>88</v>
      </c>
      <c r="H309" s="61">
        <v>4.8</v>
      </c>
      <c r="I309" s="61">
        <v>34.78</v>
      </c>
      <c r="J309" s="61">
        <v>204.28</v>
      </c>
      <c r="K309" s="60" t="s">
        <v>89</v>
      </c>
      <c r="L309" s="80">
        <v>5.6</v>
      </c>
    </row>
    <row r="310" spans="1:12" ht="15" x14ac:dyDescent="0.25">
      <c r="A310" s="22"/>
      <c r="B310" s="14"/>
      <c r="C310" s="10"/>
      <c r="D310" s="6" t="s">
        <v>26</v>
      </c>
      <c r="E310" s="58" t="s">
        <v>101</v>
      </c>
      <c r="F310" s="60" t="s">
        <v>53</v>
      </c>
      <c r="G310" s="60" t="s">
        <v>102</v>
      </c>
      <c r="H310" s="61">
        <v>3.54</v>
      </c>
      <c r="I310" s="61">
        <v>15.42</v>
      </c>
      <c r="J310" s="61">
        <v>110.89</v>
      </c>
      <c r="K310" s="60" t="s">
        <v>103</v>
      </c>
      <c r="L310" s="80">
        <v>6.16</v>
      </c>
    </row>
    <row r="311" spans="1:12" ht="15" x14ac:dyDescent="0.25">
      <c r="A311" s="22"/>
      <c r="B311" s="14"/>
      <c r="C311" s="10"/>
      <c r="D311" s="6" t="s">
        <v>27</v>
      </c>
      <c r="E311" s="58" t="s">
        <v>61</v>
      </c>
      <c r="F311" s="60" t="s">
        <v>62</v>
      </c>
      <c r="G311" s="60" t="s">
        <v>63</v>
      </c>
      <c r="H311" s="61">
        <v>0.31</v>
      </c>
      <c r="I311" s="61">
        <v>25.09</v>
      </c>
      <c r="J311" s="61">
        <v>118.41</v>
      </c>
      <c r="K311" s="60" t="s">
        <v>64</v>
      </c>
      <c r="L311" s="80">
        <v>2.75</v>
      </c>
    </row>
    <row r="312" spans="1:12" ht="15" x14ac:dyDescent="0.25">
      <c r="A312" s="22"/>
      <c r="B312" s="14"/>
      <c r="C312" s="10"/>
      <c r="D312" s="6" t="s">
        <v>28</v>
      </c>
      <c r="E312" s="58" t="s">
        <v>65</v>
      </c>
      <c r="F312" s="60" t="s">
        <v>66</v>
      </c>
      <c r="G312" s="60" t="s">
        <v>67</v>
      </c>
      <c r="H312" s="61">
        <v>0.18</v>
      </c>
      <c r="I312" s="61">
        <v>8.48</v>
      </c>
      <c r="J312" s="61">
        <v>40.79</v>
      </c>
      <c r="K312" s="60" t="s">
        <v>64</v>
      </c>
      <c r="L312" s="80">
        <v>1.07</v>
      </c>
    </row>
    <row r="313" spans="1:12" ht="15" x14ac:dyDescent="0.25">
      <c r="A313" s="22"/>
      <c r="B313" s="14"/>
      <c r="C313" s="10"/>
      <c r="D313" s="5"/>
      <c r="E313" s="38"/>
      <c r="F313" s="39"/>
      <c r="G313" s="39"/>
      <c r="H313" s="39"/>
      <c r="I313" s="39"/>
      <c r="J313" s="51"/>
      <c r="K313" s="40"/>
      <c r="L313" s="39"/>
    </row>
    <row r="314" spans="1:12" ht="15" x14ac:dyDescent="0.25">
      <c r="A314" s="22"/>
      <c r="B314" s="14"/>
      <c r="C314" s="10"/>
      <c r="D314" s="5"/>
      <c r="E314" s="38"/>
      <c r="F314" s="39"/>
      <c r="G314" s="39"/>
      <c r="H314" s="39"/>
      <c r="I314" s="39"/>
      <c r="J314" s="51"/>
      <c r="K314" s="40"/>
      <c r="L314" s="39"/>
    </row>
    <row r="315" spans="1:12" ht="15" x14ac:dyDescent="0.25">
      <c r="A315" s="23"/>
      <c r="B315" s="16"/>
      <c r="C315" s="7"/>
      <c r="D315" s="17" t="s">
        <v>29</v>
      </c>
      <c r="E315" s="8"/>
      <c r="F315" s="18">
        <f>SUM(F307:F314)</f>
        <v>0</v>
      </c>
      <c r="G315" s="18">
        <f t="shared" ref="G315:J315" si="116">SUM(G307:G314)</f>
        <v>0</v>
      </c>
      <c r="H315" s="18">
        <f t="shared" si="116"/>
        <v>25.009999999999998</v>
      </c>
      <c r="I315" s="18">
        <f t="shared" si="116"/>
        <v>103.50000000000001</v>
      </c>
      <c r="J315" s="52">
        <f t="shared" si="116"/>
        <v>769.11999999999989</v>
      </c>
      <c r="K315" s="24"/>
      <c r="L315" s="18">
        <f t="shared" ref="L315" si="117">SUM(L307:L314)</f>
        <v>56.68</v>
      </c>
    </row>
    <row r="316" spans="1:12" ht="15" x14ac:dyDescent="0.25">
      <c r="A316" s="25">
        <f>A307</f>
        <v>4</v>
      </c>
      <c r="B316" s="12">
        <f>B307</f>
        <v>1</v>
      </c>
      <c r="C316" s="9" t="s">
        <v>21</v>
      </c>
      <c r="D316" s="6" t="s">
        <v>22</v>
      </c>
      <c r="E316" s="38"/>
      <c r="F316" s="39"/>
      <c r="G316" s="39"/>
      <c r="H316" s="39"/>
      <c r="I316" s="39"/>
      <c r="J316" s="39"/>
      <c r="K316" s="40"/>
      <c r="L316" s="39"/>
    </row>
    <row r="317" spans="1:12" ht="15" x14ac:dyDescent="0.25">
      <c r="A317" s="22"/>
      <c r="B317" s="14"/>
      <c r="C317" s="10"/>
      <c r="D317" s="6" t="s">
        <v>23</v>
      </c>
      <c r="E317" s="38"/>
      <c r="F317" s="39"/>
      <c r="G317" s="39"/>
      <c r="H317" s="39"/>
      <c r="I317" s="39"/>
      <c r="J317" s="39"/>
      <c r="K317" s="40"/>
      <c r="L317" s="39"/>
    </row>
    <row r="318" spans="1:12" ht="15" x14ac:dyDescent="0.25">
      <c r="A318" s="22"/>
      <c r="B318" s="14"/>
      <c r="C318" s="10"/>
      <c r="D318" s="6" t="s">
        <v>24</v>
      </c>
      <c r="E318" s="38"/>
      <c r="F318" s="39"/>
      <c r="G318" s="39"/>
      <c r="H318" s="39"/>
      <c r="I318" s="39"/>
      <c r="J318" s="39"/>
      <c r="K318" s="40"/>
      <c r="L318" s="39"/>
    </row>
    <row r="319" spans="1:12" ht="15" x14ac:dyDescent="0.25">
      <c r="A319" s="22"/>
      <c r="B319" s="14"/>
      <c r="C319" s="10"/>
      <c r="D319" s="6" t="s">
        <v>25</v>
      </c>
      <c r="E319" s="38"/>
      <c r="F319" s="39"/>
      <c r="G319" s="39"/>
      <c r="H319" s="39"/>
      <c r="I319" s="39"/>
      <c r="J319" s="39"/>
      <c r="K319" s="40"/>
      <c r="L319" s="39"/>
    </row>
    <row r="320" spans="1:12" ht="15" x14ac:dyDescent="0.25">
      <c r="A320" s="22"/>
      <c r="B320" s="14"/>
      <c r="C320" s="10"/>
      <c r="D320" s="6" t="s">
        <v>26</v>
      </c>
      <c r="E320" s="38"/>
      <c r="F320" s="39"/>
      <c r="G320" s="39"/>
      <c r="H320" s="39"/>
      <c r="I320" s="39"/>
      <c r="J320" s="39"/>
      <c r="K320" s="40"/>
      <c r="L320" s="39"/>
    </row>
    <row r="321" spans="1:12" ht="15" x14ac:dyDescent="0.25">
      <c r="A321" s="22"/>
      <c r="B321" s="14"/>
      <c r="C321" s="10"/>
      <c r="D321" s="6" t="s">
        <v>27</v>
      </c>
      <c r="E321" s="38"/>
      <c r="F321" s="39"/>
      <c r="G321" s="39"/>
      <c r="H321" s="39"/>
      <c r="I321" s="39"/>
      <c r="J321" s="39"/>
      <c r="K321" s="40"/>
      <c r="L321" s="39"/>
    </row>
    <row r="322" spans="1:12" ht="15" x14ac:dyDescent="0.25">
      <c r="A322" s="22"/>
      <c r="B322" s="14"/>
      <c r="C322" s="10"/>
      <c r="D322" s="6" t="s">
        <v>28</v>
      </c>
      <c r="E322" s="38"/>
      <c r="F322" s="39"/>
      <c r="G322" s="39"/>
      <c r="H322" s="39"/>
      <c r="I322" s="39"/>
      <c r="J322" s="39"/>
      <c r="K322" s="40"/>
      <c r="L322" s="39"/>
    </row>
    <row r="323" spans="1:12" ht="15" x14ac:dyDescent="0.25">
      <c r="A323" s="22"/>
      <c r="B323" s="14"/>
      <c r="C323" s="10"/>
      <c r="D323" s="5"/>
      <c r="E323" s="38"/>
      <c r="F323" s="39"/>
      <c r="G323" s="39"/>
      <c r="H323" s="39"/>
      <c r="I323" s="39"/>
      <c r="J323" s="39"/>
      <c r="K323" s="40"/>
      <c r="L323" s="39"/>
    </row>
    <row r="324" spans="1:12" ht="15" x14ac:dyDescent="0.25">
      <c r="A324" s="22"/>
      <c r="B324" s="14"/>
      <c r="C324" s="10"/>
      <c r="D324" s="5"/>
      <c r="E324" s="38"/>
      <c r="F324" s="39"/>
      <c r="G324" s="39"/>
      <c r="H324" s="39"/>
      <c r="I324" s="39"/>
      <c r="J324" s="39"/>
      <c r="K324" s="40"/>
      <c r="L324" s="39"/>
    </row>
    <row r="325" spans="1:12" ht="15" x14ac:dyDescent="0.25">
      <c r="A325" s="23"/>
      <c r="B325" s="16"/>
      <c r="C325" s="7"/>
      <c r="D325" s="17" t="s">
        <v>29</v>
      </c>
      <c r="E325" s="8"/>
      <c r="F325" s="18">
        <f>SUM(F316:F324)</f>
        <v>0</v>
      </c>
      <c r="G325" s="18">
        <f t="shared" ref="G325:J325" si="118">SUM(G316:G324)</f>
        <v>0</v>
      </c>
      <c r="H325" s="18">
        <f t="shared" si="118"/>
        <v>0</v>
      </c>
      <c r="I325" s="18">
        <f t="shared" si="118"/>
        <v>0</v>
      </c>
      <c r="J325" s="18">
        <f t="shared" si="118"/>
        <v>0</v>
      </c>
      <c r="K325" s="24"/>
      <c r="L325" s="18">
        <f t="shared" ref="L325" si="119">SUM(L316:L324)</f>
        <v>0</v>
      </c>
    </row>
    <row r="326" spans="1:12" ht="15.75" thickBot="1" x14ac:dyDescent="0.25">
      <c r="A326" s="28">
        <f>A307</f>
        <v>4</v>
      </c>
      <c r="B326" s="29">
        <f>B307</f>
        <v>1</v>
      </c>
      <c r="C326" s="82" t="s">
        <v>4</v>
      </c>
      <c r="D326" s="83"/>
      <c r="E326" s="30"/>
      <c r="F326" s="31">
        <f>F315+F325</f>
        <v>0</v>
      </c>
      <c r="G326" s="31">
        <f t="shared" ref="G326:J326" si="120">G315+G325</f>
        <v>0</v>
      </c>
      <c r="H326" s="31">
        <f t="shared" si="120"/>
        <v>25.009999999999998</v>
      </c>
      <c r="I326" s="31">
        <f t="shared" si="120"/>
        <v>103.50000000000001</v>
      </c>
      <c r="J326" s="49">
        <f t="shared" si="120"/>
        <v>769.11999999999989</v>
      </c>
      <c r="K326" s="31"/>
      <c r="L326" s="31">
        <f t="shared" ref="L326" si="121">L315+L325</f>
        <v>56.68</v>
      </c>
    </row>
    <row r="327" spans="1:12" ht="15" x14ac:dyDescent="0.25">
      <c r="A327" s="13">
        <v>4</v>
      </c>
      <c r="B327" s="14">
        <v>2</v>
      </c>
      <c r="C327" s="21" t="s">
        <v>20</v>
      </c>
      <c r="D327" s="6" t="s">
        <v>43</v>
      </c>
      <c r="E327" s="67" t="s">
        <v>123</v>
      </c>
      <c r="F327" s="68" t="s">
        <v>45</v>
      </c>
      <c r="G327" s="68" t="s">
        <v>124</v>
      </c>
      <c r="H327" s="69">
        <v>18.100000000000001</v>
      </c>
      <c r="I327" s="69">
        <v>8.35</v>
      </c>
      <c r="J327" s="69">
        <v>266.95</v>
      </c>
      <c r="K327" s="68" t="s">
        <v>125</v>
      </c>
      <c r="L327" s="80">
        <v>36.28</v>
      </c>
    </row>
    <row r="328" spans="1:12" ht="15" x14ac:dyDescent="0.25">
      <c r="A328" s="13"/>
      <c r="B328" s="14"/>
      <c r="C328" s="10"/>
      <c r="D328" s="6" t="s">
        <v>25</v>
      </c>
      <c r="E328" s="67" t="s">
        <v>148</v>
      </c>
      <c r="F328" s="68" t="s">
        <v>73</v>
      </c>
      <c r="G328" s="68" t="s">
        <v>74</v>
      </c>
      <c r="H328" s="69">
        <v>8.01</v>
      </c>
      <c r="I328" s="69">
        <v>28.73</v>
      </c>
      <c r="J328" s="69">
        <v>208.61</v>
      </c>
      <c r="K328" s="68" t="s">
        <v>75</v>
      </c>
      <c r="L328" s="80">
        <v>25</v>
      </c>
    </row>
    <row r="329" spans="1:12" ht="15" x14ac:dyDescent="0.25">
      <c r="A329" s="13"/>
      <c r="B329" s="14"/>
      <c r="C329" s="10"/>
      <c r="D329" s="6" t="s">
        <v>26</v>
      </c>
      <c r="E329" s="67" t="s">
        <v>149</v>
      </c>
      <c r="F329" s="68" t="s">
        <v>53</v>
      </c>
      <c r="G329" s="68" t="s">
        <v>150</v>
      </c>
      <c r="H329" s="69">
        <v>0.05</v>
      </c>
      <c r="I329" s="69">
        <v>20.260000000000002</v>
      </c>
      <c r="J329" s="69">
        <v>84.2</v>
      </c>
      <c r="K329" s="68" t="s">
        <v>142</v>
      </c>
      <c r="L329" s="80">
        <v>11.25</v>
      </c>
    </row>
    <row r="330" spans="1:12" ht="15" x14ac:dyDescent="0.25">
      <c r="A330" s="13"/>
      <c r="B330" s="14"/>
      <c r="C330" s="10"/>
      <c r="D330" s="6" t="s">
        <v>27</v>
      </c>
      <c r="E330" s="67" t="s">
        <v>61</v>
      </c>
      <c r="F330" s="68" t="s">
        <v>62</v>
      </c>
      <c r="G330" s="68" t="s">
        <v>63</v>
      </c>
      <c r="H330" s="69">
        <v>0.31</v>
      </c>
      <c r="I330" s="69">
        <v>25.09</v>
      </c>
      <c r="J330" s="69">
        <v>118.41</v>
      </c>
      <c r="K330" s="68" t="s">
        <v>64</v>
      </c>
      <c r="L330" s="80">
        <v>2.75</v>
      </c>
    </row>
    <row r="331" spans="1:12" ht="15" x14ac:dyDescent="0.25">
      <c r="A331" s="13"/>
      <c r="B331" s="14"/>
      <c r="C331" s="10"/>
      <c r="D331" s="6" t="s">
        <v>28</v>
      </c>
      <c r="E331" s="67" t="s">
        <v>65</v>
      </c>
      <c r="F331" s="68" t="s">
        <v>66</v>
      </c>
      <c r="G331" s="68" t="s">
        <v>67</v>
      </c>
      <c r="H331" s="69">
        <v>0.18</v>
      </c>
      <c r="I331" s="69">
        <v>8.48</v>
      </c>
      <c r="J331" s="69">
        <v>40.79</v>
      </c>
      <c r="K331" s="68" t="s">
        <v>64</v>
      </c>
      <c r="L331" s="80">
        <v>1.07</v>
      </c>
    </row>
    <row r="332" spans="1:12" ht="15" x14ac:dyDescent="0.25">
      <c r="A332" s="13"/>
      <c r="B332" s="14"/>
      <c r="C332" s="10"/>
      <c r="D332" s="5"/>
      <c r="E332" s="38"/>
      <c r="F332" s="39"/>
      <c r="G332" s="39"/>
      <c r="H332" s="39"/>
      <c r="I332" s="39"/>
      <c r="J332" s="50"/>
      <c r="K332" s="40"/>
      <c r="L332" s="39"/>
    </row>
    <row r="333" spans="1:12" ht="15" x14ac:dyDescent="0.25">
      <c r="A333" s="13"/>
      <c r="B333" s="14"/>
      <c r="C333" s="10"/>
      <c r="D333" s="5"/>
      <c r="E333" s="38"/>
      <c r="F333" s="39"/>
      <c r="G333" s="39"/>
      <c r="H333" s="39"/>
      <c r="I333" s="39"/>
      <c r="J333" s="50"/>
      <c r="K333" s="40"/>
      <c r="L333" s="39"/>
    </row>
    <row r="334" spans="1:12" ht="15" x14ac:dyDescent="0.25">
      <c r="A334" s="13"/>
      <c r="B334" s="14"/>
      <c r="C334" s="10"/>
      <c r="D334" s="5"/>
      <c r="E334" s="38"/>
      <c r="F334" s="39"/>
      <c r="G334" s="39"/>
      <c r="H334" s="39"/>
      <c r="I334" s="39"/>
      <c r="J334" s="50"/>
      <c r="K334" s="40"/>
      <c r="L334" s="39"/>
    </row>
    <row r="335" spans="1:12" ht="15" x14ac:dyDescent="0.25">
      <c r="A335" s="15"/>
      <c r="B335" s="16"/>
      <c r="C335" s="7"/>
      <c r="D335" s="17" t="s">
        <v>29</v>
      </c>
      <c r="E335" s="8"/>
      <c r="F335" s="18">
        <f>SUM(F327:F334)</f>
        <v>0</v>
      </c>
      <c r="G335" s="18">
        <f t="shared" ref="G335:J335" si="122">SUM(G327:G334)</f>
        <v>0</v>
      </c>
      <c r="H335" s="18">
        <f t="shared" si="122"/>
        <v>26.65</v>
      </c>
      <c r="I335" s="18">
        <f t="shared" si="122"/>
        <v>90.910000000000011</v>
      </c>
      <c r="J335" s="52">
        <f t="shared" si="122"/>
        <v>718.95999999999992</v>
      </c>
      <c r="K335" s="24"/>
      <c r="L335" s="18">
        <f t="shared" ref="L335" si="123">SUM(L327:L334)</f>
        <v>76.349999999999994</v>
      </c>
    </row>
    <row r="336" spans="1:12" ht="15" x14ac:dyDescent="0.25">
      <c r="A336" s="12">
        <f>A327</f>
        <v>4</v>
      </c>
      <c r="B336" s="12">
        <f>B327</f>
        <v>2</v>
      </c>
      <c r="C336" s="9" t="s">
        <v>21</v>
      </c>
      <c r="D336" s="6" t="s">
        <v>22</v>
      </c>
      <c r="E336" s="38"/>
      <c r="F336" s="39"/>
      <c r="G336" s="39"/>
      <c r="H336" s="39"/>
      <c r="I336" s="39"/>
      <c r="J336" s="39"/>
      <c r="K336" s="40"/>
      <c r="L336" s="39"/>
    </row>
    <row r="337" spans="1:12" ht="15" x14ac:dyDescent="0.25">
      <c r="A337" s="13"/>
      <c r="B337" s="14"/>
      <c r="C337" s="10"/>
      <c r="D337" s="6" t="s">
        <v>23</v>
      </c>
      <c r="E337" s="38"/>
      <c r="F337" s="39"/>
      <c r="G337" s="39"/>
      <c r="H337" s="39"/>
      <c r="I337" s="39"/>
      <c r="J337" s="39"/>
      <c r="K337" s="40"/>
      <c r="L337" s="39"/>
    </row>
    <row r="338" spans="1:12" ht="15" x14ac:dyDescent="0.25">
      <c r="A338" s="13"/>
      <c r="B338" s="14"/>
      <c r="C338" s="10"/>
      <c r="D338" s="6" t="s">
        <v>24</v>
      </c>
      <c r="E338" s="38"/>
      <c r="F338" s="39"/>
      <c r="G338" s="39"/>
      <c r="H338" s="39"/>
      <c r="I338" s="39"/>
      <c r="J338" s="39"/>
      <c r="K338" s="40"/>
      <c r="L338" s="39"/>
    </row>
    <row r="339" spans="1:12" ht="15" x14ac:dyDescent="0.25">
      <c r="A339" s="13"/>
      <c r="B339" s="14"/>
      <c r="C339" s="10"/>
      <c r="D339" s="6" t="s">
        <v>25</v>
      </c>
      <c r="E339" s="38"/>
      <c r="F339" s="39"/>
      <c r="G339" s="39"/>
      <c r="H339" s="39"/>
      <c r="I339" s="39"/>
      <c r="J339" s="39"/>
      <c r="K339" s="40"/>
      <c r="L339" s="39"/>
    </row>
    <row r="340" spans="1:12" ht="15" x14ac:dyDescent="0.25">
      <c r="A340" s="13"/>
      <c r="B340" s="14"/>
      <c r="C340" s="10"/>
      <c r="D340" s="6" t="s">
        <v>26</v>
      </c>
      <c r="E340" s="38"/>
      <c r="F340" s="39"/>
      <c r="G340" s="39"/>
      <c r="H340" s="39"/>
      <c r="I340" s="39"/>
      <c r="J340" s="39"/>
      <c r="K340" s="40"/>
      <c r="L340" s="39"/>
    </row>
    <row r="341" spans="1:12" ht="15" x14ac:dyDescent="0.25">
      <c r="A341" s="13"/>
      <c r="B341" s="14"/>
      <c r="C341" s="10"/>
      <c r="D341" s="6" t="s">
        <v>27</v>
      </c>
      <c r="E341" s="38"/>
      <c r="F341" s="39"/>
      <c r="G341" s="39"/>
      <c r="H341" s="39"/>
      <c r="I341" s="39"/>
      <c r="J341" s="39"/>
      <c r="K341" s="40"/>
      <c r="L341" s="39"/>
    </row>
    <row r="342" spans="1:12" ht="15" x14ac:dyDescent="0.25">
      <c r="A342" s="13"/>
      <c r="B342" s="14"/>
      <c r="C342" s="10"/>
      <c r="D342" s="6" t="s">
        <v>28</v>
      </c>
      <c r="E342" s="38"/>
      <c r="F342" s="39"/>
      <c r="G342" s="39"/>
      <c r="H342" s="39"/>
      <c r="I342" s="39"/>
      <c r="J342" s="39"/>
      <c r="K342" s="40"/>
      <c r="L342" s="39"/>
    </row>
    <row r="343" spans="1:12" ht="15" x14ac:dyDescent="0.25">
      <c r="A343" s="13"/>
      <c r="B343" s="14"/>
      <c r="C343" s="10"/>
      <c r="D343" s="5"/>
      <c r="E343" s="38"/>
      <c r="F343" s="39"/>
      <c r="G343" s="39"/>
      <c r="H343" s="39"/>
      <c r="I343" s="39"/>
      <c r="J343" s="39"/>
      <c r="K343" s="40"/>
      <c r="L343" s="39"/>
    </row>
    <row r="344" spans="1:12" ht="15" x14ac:dyDescent="0.25">
      <c r="A344" s="13"/>
      <c r="B344" s="14"/>
      <c r="C344" s="10"/>
      <c r="D344" s="5"/>
      <c r="E344" s="38"/>
      <c r="F344" s="39"/>
      <c r="G344" s="39"/>
      <c r="H344" s="39"/>
      <c r="I344" s="39"/>
      <c r="J344" s="39"/>
      <c r="K344" s="40"/>
      <c r="L344" s="39"/>
    </row>
    <row r="345" spans="1:12" ht="15" x14ac:dyDescent="0.25">
      <c r="A345" s="15"/>
      <c r="B345" s="16"/>
      <c r="C345" s="7"/>
      <c r="D345" s="17" t="s">
        <v>29</v>
      </c>
      <c r="E345" s="8"/>
      <c r="F345" s="18">
        <f>SUM(F336:F344)</f>
        <v>0</v>
      </c>
      <c r="G345" s="18">
        <f t="shared" ref="G345:J345" si="124">SUM(G336:G344)</f>
        <v>0</v>
      </c>
      <c r="H345" s="18">
        <f t="shared" si="124"/>
        <v>0</v>
      </c>
      <c r="I345" s="18">
        <f t="shared" si="124"/>
        <v>0</v>
      </c>
      <c r="J345" s="18">
        <f t="shared" si="124"/>
        <v>0</v>
      </c>
      <c r="K345" s="24"/>
      <c r="L345" s="18">
        <f t="shared" ref="L345" si="125">SUM(L336:L344)</f>
        <v>0</v>
      </c>
    </row>
    <row r="346" spans="1:12" ht="15.75" thickBot="1" x14ac:dyDescent="0.25">
      <c r="A346" s="32">
        <f>A327</f>
        <v>4</v>
      </c>
      <c r="B346" s="32">
        <f>B327</f>
        <v>2</v>
      </c>
      <c r="C346" s="82" t="s">
        <v>4</v>
      </c>
      <c r="D346" s="83"/>
      <c r="E346" s="30"/>
      <c r="F346" s="31">
        <f>F335+F345</f>
        <v>0</v>
      </c>
      <c r="G346" s="31">
        <f t="shared" ref="G346:J346" si="126">G335+G345</f>
        <v>0</v>
      </c>
      <c r="H346" s="31">
        <f t="shared" si="126"/>
        <v>26.65</v>
      </c>
      <c r="I346" s="31">
        <f t="shared" si="126"/>
        <v>90.910000000000011</v>
      </c>
      <c r="J346" s="49">
        <f t="shared" si="126"/>
        <v>718.95999999999992</v>
      </c>
      <c r="K346" s="31"/>
      <c r="L346" s="31">
        <f t="shared" ref="L346" si="127">L335+L345</f>
        <v>76.349999999999994</v>
      </c>
    </row>
    <row r="347" spans="1:12" ht="15" x14ac:dyDescent="0.25">
      <c r="A347" s="19">
        <v>4</v>
      </c>
      <c r="B347" s="20">
        <v>3</v>
      </c>
      <c r="C347" s="21" t="s">
        <v>20</v>
      </c>
      <c r="D347" s="6" t="s">
        <v>43</v>
      </c>
      <c r="E347" s="67" t="s">
        <v>83</v>
      </c>
      <c r="F347" s="68" t="s">
        <v>84</v>
      </c>
      <c r="G347" s="68" t="s">
        <v>85</v>
      </c>
      <c r="H347" s="69">
        <v>14.14</v>
      </c>
      <c r="I347" s="69">
        <v>8.4499999999999993</v>
      </c>
      <c r="J347" s="77">
        <v>240.46</v>
      </c>
      <c r="K347" s="68" t="s">
        <v>86</v>
      </c>
      <c r="L347" s="80">
        <v>44.71</v>
      </c>
    </row>
    <row r="348" spans="1:12" ht="15" x14ac:dyDescent="0.25">
      <c r="A348" s="22"/>
      <c r="B348" s="14"/>
      <c r="C348" s="10"/>
      <c r="D348" s="6" t="s">
        <v>25</v>
      </c>
      <c r="E348" s="67" t="s">
        <v>151</v>
      </c>
      <c r="F348" s="68" t="s">
        <v>49</v>
      </c>
      <c r="G348" s="68" t="s">
        <v>152</v>
      </c>
      <c r="H348" s="69">
        <v>4.37</v>
      </c>
      <c r="I348" s="69">
        <v>15.79</v>
      </c>
      <c r="J348" s="77">
        <v>119.97</v>
      </c>
      <c r="K348" s="68" t="s">
        <v>153</v>
      </c>
      <c r="L348" s="80">
        <v>11.79</v>
      </c>
    </row>
    <row r="349" spans="1:12" ht="15" x14ac:dyDescent="0.25">
      <c r="A349" s="22"/>
      <c r="B349" s="14"/>
      <c r="C349" s="10"/>
      <c r="D349" s="6" t="s">
        <v>26</v>
      </c>
      <c r="E349" s="67" t="s">
        <v>76</v>
      </c>
      <c r="F349" s="68" t="s">
        <v>77</v>
      </c>
      <c r="G349" s="68" t="s">
        <v>78</v>
      </c>
      <c r="H349" s="69">
        <v>0</v>
      </c>
      <c r="I349" s="69">
        <v>15.07</v>
      </c>
      <c r="J349" s="77">
        <v>62.11</v>
      </c>
      <c r="K349" s="68" t="s">
        <v>79</v>
      </c>
      <c r="L349" s="80">
        <v>3.16</v>
      </c>
    </row>
    <row r="350" spans="1:12" ht="15.75" customHeight="1" x14ac:dyDescent="0.25">
      <c r="A350" s="22"/>
      <c r="B350" s="14"/>
      <c r="C350" s="10"/>
      <c r="D350" s="6" t="s">
        <v>27</v>
      </c>
      <c r="E350" s="67" t="s">
        <v>61</v>
      </c>
      <c r="F350" s="68" t="s">
        <v>62</v>
      </c>
      <c r="G350" s="68" t="s">
        <v>63</v>
      </c>
      <c r="H350" s="69">
        <v>0.31</v>
      </c>
      <c r="I350" s="69">
        <v>25.09</v>
      </c>
      <c r="J350" s="77">
        <v>118.41</v>
      </c>
      <c r="K350" s="68" t="s">
        <v>64</v>
      </c>
      <c r="L350" s="80">
        <v>2.75</v>
      </c>
    </row>
    <row r="351" spans="1:12" ht="15" x14ac:dyDescent="0.25">
      <c r="A351" s="22"/>
      <c r="B351" s="14"/>
      <c r="C351" s="10"/>
      <c r="D351" s="6" t="s">
        <v>28</v>
      </c>
      <c r="E351" s="67" t="s">
        <v>65</v>
      </c>
      <c r="F351" s="68" t="s">
        <v>66</v>
      </c>
      <c r="G351" s="68" t="s">
        <v>67</v>
      </c>
      <c r="H351" s="69">
        <v>0.18</v>
      </c>
      <c r="I351" s="69">
        <v>8.48</v>
      </c>
      <c r="J351" s="77">
        <v>40.79</v>
      </c>
      <c r="K351" s="68" t="s">
        <v>64</v>
      </c>
      <c r="L351" s="80">
        <v>1.07</v>
      </c>
    </row>
    <row r="352" spans="1:12" ht="15" x14ac:dyDescent="0.25">
      <c r="A352" s="22"/>
      <c r="B352" s="14"/>
      <c r="C352" s="10"/>
      <c r="D352" s="5"/>
      <c r="E352" s="38"/>
      <c r="F352" s="39"/>
      <c r="G352" s="39"/>
      <c r="H352" s="39"/>
      <c r="I352" s="39"/>
      <c r="J352" s="51"/>
      <c r="K352" s="40"/>
      <c r="L352" s="39"/>
    </row>
    <row r="353" spans="1:12" ht="15" x14ac:dyDescent="0.25">
      <c r="A353" s="22"/>
      <c r="B353" s="14"/>
      <c r="C353" s="10"/>
      <c r="D353" s="5"/>
      <c r="E353" s="38"/>
      <c r="F353" s="39"/>
      <c r="G353" s="39"/>
      <c r="H353" s="39"/>
      <c r="I353" s="39"/>
      <c r="J353" s="51"/>
      <c r="K353" s="40"/>
      <c r="L353" s="39"/>
    </row>
    <row r="354" spans="1:12" ht="15" x14ac:dyDescent="0.25">
      <c r="A354" s="22"/>
      <c r="B354" s="14"/>
      <c r="C354" s="10"/>
      <c r="D354" s="5"/>
      <c r="E354" s="38"/>
      <c r="F354" s="39"/>
      <c r="G354" s="39"/>
      <c r="H354" s="39"/>
      <c r="I354" s="39"/>
      <c r="J354" s="51"/>
      <c r="K354" s="40"/>
      <c r="L354" s="39"/>
    </row>
    <row r="355" spans="1:12" ht="15" x14ac:dyDescent="0.25">
      <c r="A355" s="23"/>
      <c r="B355" s="16"/>
      <c r="C355" s="7"/>
      <c r="D355" s="17" t="s">
        <v>29</v>
      </c>
      <c r="E355" s="8"/>
      <c r="F355" s="18">
        <f>SUM(F347:F354)</f>
        <v>0</v>
      </c>
      <c r="G355" s="18">
        <f t="shared" ref="G355:J355" si="128">SUM(G347:G354)</f>
        <v>0</v>
      </c>
      <c r="H355" s="18">
        <f t="shared" si="128"/>
        <v>19</v>
      </c>
      <c r="I355" s="18">
        <f t="shared" si="128"/>
        <v>72.88000000000001</v>
      </c>
      <c r="J355" s="52">
        <f t="shared" si="128"/>
        <v>581.74</v>
      </c>
      <c r="K355" s="24"/>
      <c r="L355" s="18">
        <f t="shared" ref="L355" si="129">SUM(L347:L354)</f>
        <v>63.48</v>
      </c>
    </row>
    <row r="356" spans="1:12" ht="15" x14ac:dyDescent="0.25">
      <c r="A356" s="25">
        <f>A347</f>
        <v>4</v>
      </c>
      <c r="B356" s="12">
        <f>B347</f>
        <v>3</v>
      </c>
      <c r="C356" s="9" t="s">
        <v>21</v>
      </c>
      <c r="D356" s="6" t="s">
        <v>22</v>
      </c>
      <c r="E356" s="38"/>
      <c r="F356" s="39"/>
      <c r="G356" s="39"/>
      <c r="H356" s="39"/>
      <c r="I356" s="39"/>
      <c r="J356" s="39"/>
      <c r="K356" s="40"/>
      <c r="L356" s="39"/>
    </row>
    <row r="357" spans="1:12" ht="15" x14ac:dyDescent="0.25">
      <c r="A357" s="22"/>
      <c r="B357" s="14"/>
      <c r="C357" s="10"/>
      <c r="D357" s="6" t="s">
        <v>23</v>
      </c>
      <c r="E357" s="38"/>
      <c r="F357" s="39"/>
      <c r="G357" s="39"/>
      <c r="H357" s="39"/>
      <c r="I357" s="39"/>
      <c r="J357" s="39"/>
      <c r="K357" s="40"/>
      <c r="L357" s="39"/>
    </row>
    <row r="358" spans="1:12" ht="15" x14ac:dyDescent="0.25">
      <c r="A358" s="22"/>
      <c r="B358" s="14"/>
      <c r="C358" s="10"/>
      <c r="D358" s="6" t="s">
        <v>24</v>
      </c>
      <c r="E358" s="38"/>
      <c r="F358" s="39"/>
      <c r="G358" s="39"/>
      <c r="H358" s="39"/>
      <c r="I358" s="39"/>
      <c r="J358" s="39"/>
      <c r="K358" s="40"/>
      <c r="L358" s="39"/>
    </row>
    <row r="359" spans="1:12" ht="15" x14ac:dyDescent="0.25">
      <c r="A359" s="22"/>
      <c r="B359" s="14"/>
      <c r="C359" s="10"/>
      <c r="D359" s="6" t="s">
        <v>25</v>
      </c>
      <c r="E359" s="38"/>
      <c r="F359" s="39"/>
      <c r="G359" s="39"/>
      <c r="H359" s="39"/>
      <c r="I359" s="39"/>
      <c r="J359" s="39"/>
      <c r="K359" s="40"/>
      <c r="L359" s="39"/>
    </row>
    <row r="360" spans="1:12" ht="15" x14ac:dyDescent="0.25">
      <c r="A360" s="22"/>
      <c r="B360" s="14"/>
      <c r="C360" s="10"/>
      <c r="D360" s="6" t="s">
        <v>26</v>
      </c>
      <c r="E360" s="38"/>
      <c r="F360" s="39"/>
      <c r="G360" s="39"/>
      <c r="H360" s="39"/>
      <c r="I360" s="39"/>
      <c r="J360" s="39"/>
      <c r="K360" s="40"/>
      <c r="L360" s="39"/>
    </row>
    <row r="361" spans="1:12" ht="15" x14ac:dyDescent="0.25">
      <c r="A361" s="22"/>
      <c r="B361" s="14"/>
      <c r="C361" s="10"/>
      <c r="D361" s="6" t="s">
        <v>27</v>
      </c>
      <c r="E361" s="38"/>
      <c r="F361" s="39"/>
      <c r="G361" s="39"/>
      <c r="H361" s="39"/>
      <c r="I361" s="39"/>
      <c r="J361" s="39"/>
      <c r="K361" s="40"/>
      <c r="L361" s="39"/>
    </row>
    <row r="362" spans="1:12" ht="15" x14ac:dyDescent="0.25">
      <c r="A362" s="22"/>
      <c r="B362" s="14"/>
      <c r="C362" s="10"/>
      <c r="D362" s="6" t="s">
        <v>28</v>
      </c>
      <c r="E362" s="38"/>
      <c r="F362" s="39"/>
      <c r="G362" s="39"/>
      <c r="H362" s="39"/>
      <c r="I362" s="39"/>
      <c r="J362" s="39"/>
      <c r="K362" s="40"/>
      <c r="L362" s="39"/>
    </row>
    <row r="363" spans="1:12" ht="15" x14ac:dyDescent="0.25">
      <c r="A363" s="22"/>
      <c r="B363" s="14"/>
      <c r="C363" s="10"/>
      <c r="D363" s="5"/>
      <c r="E363" s="38"/>
      <c r="F363" s="39"/>
      <c r="G363" s="39"/>
      <c r="H363" s="39"/>
      <c r="I363" s="39"/>
      <c r="J363" s="39"/>
      <c r="K363" s="40"/>
      <c r="L363" s="39"/>
    </row>
    <row r="364" spans="1:12" ht="15" x14ac:dyDescent="0.25">
      <c r="A364" s="22"/>
      <c r="B364" s="14"/>
      <c r="C364" s="10"/>
      <c r="D364" s="5"/>
      <c r="E364" s="38"/>
      <c r="F364" s="39"/>
      <c r="G364" s="39"/>
      <c r="H364" s="39"/>
      <c r="I364" s="39"/>
      <c r="J364" s="39"/>
      <c r="K364" s="40"/>
      <c r="L364" s="39"/>
    </row>
    <row r="365" spans="1:12" ht="15" x14ac:dyDescent="0.25">
      <c r="A365" s="23"/>
      <c r="B365" s="16"/>
      <c r="C365" s="7"/>
      <c r="D365" s="17" t="s">
        <v>29</v>
      </c>
      <c r="E365" s="8"/>
      <c r="F365" s="18">
        <f>SUM(F356:F364)</f>
        <v>0</v>
      </c>
      <c r="G365" s="18">
        <f t="shared" ref="G365:J365" si="130">SUM(G356:G364)</f>
        <v>0</v>
      </c>
      <c r="H365" s="18">
        <f t="shared" si="130"/>
        <v>0</v>
      </c>
      <c r="I365" s="18">
        <f t="shared" si="130"/>
        <v>0</v>
      </c>
      <c r="J365" s="18">
        <f t="shared" si="130"/>
        <v>0</v>
      </c>
      <c r="K365" s="24"/>
      <c r="L365" s="18">
        <f t="shared" ref="L365" si="131">SUM(L356:L364)</f>
        <v>0</v>
      </c>
    </row>
    <row r="366" spans="1:12" ht="15.75" thickBot="1" x14ac:dyDescent="0.25">
      <c r="A366" s="28">
        <f>A347</f>
        <v>4</v>
      </c>
      <c r="B366" s="29">
        <f>B347</f>
        <v>3</v>
      </c>
      <c r="C366" s="82" t="s">
        <v>4</v>
      </c>
      <c r="D366" s="83"/>
      <c r="E366" s="30"/>
      <c r="F366" s="31">
        <f>F355+F365</f>
        <v>0</v>
      </c>
      <c r="G366" s="31">
        <f t="shared" ref="G366:J366" si="132">G355+G365</f>
        <v>0</v>
      </c>
      <c r="H366" s="31">
        <f t="shared" si="132"/>
        <v>19</v>
      </c>
      <c r="I366" s="31">
        <f t="shared" si="132"/>
        <v>72.88000000000001</v>
      </c>
      <c r="J366" s="49">
        <f t="shared" si="132"/>
        <v>581.74</v>
      </c>
      <c r="K366" s="31"/>
      <c r="L366" s="31">
        <f t="shared" ref="L366" si="133">L355+L365</f>
        <v>63.48</v>
      </c>
    </row>
    <row r="367" spans="1:12" ht="15" x14ac:dyDescent="0.25">
      <c r="A367" s="19">
        <v>4</v>
      </c>
      <c r="B367" s="20">
        <v>4</v>
      </c>
      <c r="C367" s="21" t="s">
        <v>20</v>
      </c>
      <c r="D367" s="78" t="s">
        <v>163</v>
      </c>
      <c r="E367" s="67" t="s">
        <v>39</v>
      </c>
      <c r="F367" s="68" t="s">
        <v>40</v>
      </c>
      <c r="G367" s="68" t="s">
        <v>41</v>
      </c>
      <c r="H367" s="69">
        <v>0.06</v>
      </c>
      <c r="I367" s="69">
        <v>1.5</v>
      </c>
      <c r="J367" s="70">
        <v>8.4</v>
      </c>
      <c r="K367" s="68" t="s">
        <v>42</v>
      </c>
      <c r="L367" s="80">
        <v>7.32</v>
      </c>
    </row>
    <row r="368" spans="1:12" ht="15" x14ac:dyDescent="0.25">
      <c r="A368" s="22"/>
      <c r="B368" s="14"/>
      <c r="C368" s="10"/>
      <c r="D368" s="6" t="s">
        <v>43</v>
      </c>
      <c r="E368" s="67" t="s">
        <v>109</v>
      </c>
      <c r="F368" s="68">
        <v>250</v>
      </c>
      <c r="G368" s="68" t="s">
        <v>111</v>
      </c>
      <c r="H368" s="69">
        <v>28.04</v>
      </c>
      <c r="I368" s="69">
        <v>49.12</v>
      </c>
      <c r="J368" s="70">
        <v>552.54999999999995</v>
      </c>
      <c r="K368" s="68" t="s">
        <v>112</v>
      </c>
      <c r="L368" s="80">
        <v>68.13</v>
      </c>
    </row>
    <row r="369" spans="1:12" ht="15" x14ac:dyDescent="0.25">
      <c r="A369" s="22"/>
      <c r="B369" s="14"/>
      <c r="C369" s="10"/>
      <c r="D369" s="6" t="s">
        <v>26</v>
      </c>
      <c r="E369" s="67" t="s">
        <v>52</v>
      </c>
      <c r="F369" s="68" t="s">
        <v>53</v>
      </c>
      <c r="G369" s="68" t="s">
        <v>54</v>
      </c>
      <c r="H369" s="69">
        <v>0.1</v>
      </c>
      <c r="I369" s="69">
        <v>27.9</v>
      </c>
      <c r="J369" s="70">
        <v>113</v>
      </c>
      <c r="K369" s="68" t="s">
        <v>55</v>
      </c>
      <c r="L369" s="80">
        <v>10.5</v>
      </c>
    </row>
    <row r="370" spans="1:12" ht="15" x14ac:dyDescent="0.25">
      <c r="A370" s="22"/>
      <c r="B370" s="14"/>
      <c r="C370" s="10"/>
      <c r="D370" s="6" t="s">
        <v>27</v>
      </c>
      <c r="E370" s="67" t="s">
        <v>61</v>
      </c>
      <c r="F370" s="68" t="s">
        <v>62</v>
      </c>
      <c r="G370" s="68" t="s">
        <v>63</v>
      </c>
      <c r="H370" s="69">
        <v>0.31</v>
      </c>
      <c r="I370" s="69">
        <v>25.09</v>
      </c>
      <c r="J370" s="70">
        <v>118.41</v>
      </c>
      <c r="K370" s="68" t="s">
        <v>64</v>
      </c>
      <c r="L370" s="80">
        <v>2.75</v>
      </c>
    </row>
    <row r="371" spans="1:12" ht="15" x14ac:dyDescent="0.25">
      <c r="A371" s="22"/>
      <c r="B371" s="14"/>
      <c r="C371" s="10"/>
      <c r="D371" s="6" t="s">
        <v>28</v>
      </c>
      <c r="E371" s="67" t="s">
        <v>65</v>
      </c>
      <c r="F371" s="68" t="s">
        <v>66</v>
      </c>
      <c r="G371" s="68" t="s">
        <v>67</v>
      </c>
      <c r="H371" s="69">
        <v>0.18</v>
      </c>
      <c r="I371" s="69">
        <v>8.48</v>
      </c>
      <c r="J371" s="70">
        <v>40.79</v>
      </c>
      <c r="K371" s="68" t="s">
        <v>64</v>
      </c>
      <c r="L371" s="80">
        <v>1.07</v>
      </c>
    </row>
    <row r="372" spans="1:12" ht="15" x14ac:dyDescent="0.25">
      <c r="A372" s="22"/>
      <c r="B372" s="14"/>
      <c r="C372" s="10"/>
      <c r="D372" s="67"/>
      <c r="E372" s="67"/>
      <c r="F372" s="68"/>
      <c r="G372" s="68"/>
      <c r="H372" s="69"/>
      <c r="I372" s="69"/>
      <c r="J372" s="70"/>
      <c r="K372" s="68"/>
      <c r="L372" s="69"/>
    </row>
    <row r="373" spans="1:12" ht="15" x14ac:dyDescent="0.25">
      <c r="A373" s="22"/>
      <c r="B373" s="14"/>
      <c r="C373" s="10"/>
      <c r="D373" s="5"/>
      <c r="E373" s="63"/>
      <c r="F373" s="64"/>
      <c r="G373" s="64"/>
      <c r="H373" s="64"/>
      <c r="I373" s="64"/>
      <c r="J373" s="65"/>
      <c r="K373" s="66"/>
      <c r="L373" s="64"/>
    </row>
    <row r="374" spans="1:12" ht="15" x14ac:dyDescent="0.25">
      <c r="A374" s="22"/>
      <c r="B374" s="14"/>
      <c r="C374" s="10"/>
      <c r="D374" s="5"/>
      <c r="E374" s="38"/>
      <c r="F374" s="39"/>
      <c r="G374" s="39"/>
      <c r="H374" s="39"/>
      <c r="I374" s="39"/>
      <c r="J374" s="51"/>
      <c r="K374" s="40"/>
      <c r="L374" s="39"/>
    </row>
    <row r="375" spans="1:12" ht="15" x14ac:dyDescent="0.25">
      <c r="A375" s="23"/>
      <c r="B375" s="16"/>
      <c r="C375" s="7"/>
      <c r="D375" s="17" t="s">
        <v>29</v>
      </c>
      <c r="E375" s="8"/>
      <c r="F375" s="18">
        <f>SUM(F367:F374)</f>
        <v>250</v>
      </c>
      <c r="G375" s="18">
        <f>SUM(G367:G374)</f>
        <v>0</v>
      </c>
      <c r="H375" s="18">
        <f>SUM(H367:H374)</f>
        <v>28.689999999999998</v>
      </c>
      <c r="I375" s="18">
        <f>SUM(I367:I374)</f>
        <v>112.09</v>
      </c>
      <c r="J375" s="52">
        <f>SUM(J367:J374)</f>
        <v>833.14999999999986</v>
      </c>
      <c r="K375" s="24"/>
      <c r="L375" s="18">
        <f>SUM(L367:L374)</f>
        <v>89.769999999999982</v>
      </c>
    </row>
    <row r="376" spans="1:12" ht="15" x14ac:dyDescent="0.25">
      <c r="A376" s="25">
        <f>A367</f>
        <v>4</v>
      </c>
      <c r="B376" s="12">
        <f>B367</f>
        <v>4</v>
      </c>
      <c r="C376" s="9" t="s">
        <v>21</v>
      </c>
      <c r="D376" s="6" t="s">
        <v>22</v>
      </c>
      <c r="E376" s="38"/>
      <c r="F376" s="39"/>
      <c r="G376" s="39"/>
      <c r="H376" s="39"/>
      <c r="I376" s="39"/>
      <c r="J376" s="39"/>
      <c r="K376" s="40"/>
      <c r="L376" s="39"/>
    </row>
    <row r="377" spans="1:12" ht="15" x14ac:dyDescent="0.25">
      <c r="A377" s="22"/>
      <c r="B377" s="14"/>
      <c r="C377" s="10"/>
      <c r="D377" s="6" t="s">
        <v>23</v>
      </c>
      <c r="E377" s="38"/>
      <c r="F377" s="39"/>
      <c r="G377" s="39"/>
      <c r="H377" s="39"/>
      <c r="I377" s="39"/>
      <c r="J377" s="39"/>
      <c r="K377" s="40"/>
      <c r="L377" s="39"/>
    </row>
    <row r="378" spans="1:12" ht="15" x14ac:dyDescent="0.25">
      <c r="A378" s="22"/>
      <c r="B378" s="14"/>
      <c r="C378" s="10"/>
      <c r="D378" s="6" t="s">
        <v>24</v>
      </c>
      <c r="E378" s="38"/>
      <c r="F378" s="39"/>
      <c r="G378" s="39"/>
      <c r="H378" s="39"/>
      <c r="I378" s="39"/>
      <c r="J378" s="39"/>
      <c r="K378" s="40"/>
      <c r="L378" s="39"/>
    </row>
    <row r="379" spans="1:12" ht="15" x14ac:dyDescent="0.25">
      <c r="A379" s="22"/>
      <c r="B379" s="14"/>
      <c r="C379" s="10"/>
      <c r="D379" s="6" t="s">
        <v>25</v>
      </c>
      <c r="E379" s="38"/>
      <c r="F379" s="39"/>
      <c r="G379" s="39"/>
      <c r="H379" s="39"/>
      <c r="I379" s="39"/>
      <c r="J379" s="39"/>
      <c r="K379" s="40"/>
      <c r="L379" s="39"/>
    </row>
    <row r="380" spans="1:12" ht="15" x14ac:dyDescent="0.25">
      <c r="A380" s="22"/>
      <c r="B380" s="14"/>
      <c r="C380" s="10"/>
      <c r="D380" s="6" t="s">
        <v>26</v>
      </c>
      <c r="E380" s="38"/>
      <c r="F380" s="39"/>
      <c r="G380" s="39"/>
      <c r="H380" s="39"/>
      <c r="I380" s="39"/>
      <c r="J380" s="39"/>
      <c r="K380" s="40"/>
      <c r="L380" s="39"/>
    </row>
    <row r="381" spans="1:12" ht="15" x14ac:dyDescent="0.25">
      <c r="A381" s="22"/>
      <c r="B381" s="14"/>
      <c r="C381" s="10"/>
      <c r="D381" s="6" t="s">
        <v>27</v>
      </c>
      <c r="E381" s="38"/>
      <c r="F381" s="39"/>
      <c r="G381" s="39"/>
      <c r="H381" s="39"/>
      <c r="I381" s="39"/>
      <c r="J381" s="39"/>
      <c r="K381" s="40"/>
      <c r="L381" s="39"/>
    </row>
    <row r="382" spans="1:12" ht="15" x14ac:dyDescent="0.25">
      <c r="A382" s="22"/>
      <c r="B382" s="14"/>
      <c r="C382" s="10"/>
      <c r="D382" s="6" t="s">
        <v>28</v>
      </c>
      <c r="E382" s="38"/>
      <c r="F382" s="39"/>
      <c r="G382" s="39"/>
      <c r="H382" s="39"/>
      <c r="I382" s="39"/>
      <c r="J382" s="39"/>
      <c r="K382" s="40"/>
      <c r="L382" s="39"/>
    </row>
    <row r="383" spans="1:12" ht="15" x14ac:dyDescent="0.25">
      <c r="A383" s="22"/>
      <c r="B383" s="14"/>
      <c r="C383" s="10"/>
      <c r="D383" s="5"/>
      <c r="E383" s="38"/>
      <c r="F383" s="39"/>
      <c r="G383" s="39"/>
      <c r="H383" s="39"/>
      <c r="I383" s="39"/>
      <c r="J383" s="39"/>
      <c r="K383" s="40"/>
      <c r="L383" s="39"/>
    </row>
    <row r="384" spans="1:12" ht="15" x14ac:dyDescent="0.25">
      <c r="A384" s="22"/>
      <c r="B384" s="14"/>
      <c r="C384" s="10"/>
      <c r="D384" s="5"/>
      <c r="E384" s="38"/>
      <c r="F384" s="39"/>
      <c r="G384" s="39"/>
      <c r="H384" s="39"/>
      <c r="I384" s="39"/>
      <c r="J384" s="39"/>
      <c r="K384" s="40"/>
      <c r="L384" s="39"/>
    </row>
    <row r="385" spans="1:12" ht="15" x14ac:dyDescent="0.25">
      <c r="A385" s="23"/>
      <c r="B385" s="16"/>
      <c r="C385" s="7"/>
      <c r="D385" s="17" t="s">
        <v>29</v>
      </c>
      <c r="E385" s="8"/>
      <c r="F385" s="18">
        <f>SUM(F376:F384)</f>
        <v>0</v>
      </c>
      <c r="G385" s="18">
        <f t="shared" ref="G385:J385" si="134">SUM(G376:G384)</f>
        <v>0</v>
      </c>
      <c r="H385" s="18">
        <f t="shared" si="134"/>
        <v>0</v>
      </c>
      <c r="I385" s="18">
        <f t="shared" si="134"/>
        <v>0</v>
      </c>
      <c r="J385" s="18">
        <f t="shared" si="134"/>
        <v>0</v>
      </c>
      <c r="K385" s="24"/>
      <c r="L385" s="18">
        <f t="shared" ref="L385" si="135">SUM(L376:L384)</f>
        <v>0</v>
      </c>
    </row>
    <row r="386" spans="1:12" ht="15.75" thickBot="1" x14ac:dyDescent="0.25">
      <c r="A386" s="28">
        <f>A367</f>
        <v>4</v>
      </c>
      <c r="B386" s="29">
        <f>B367</f>
        <v>4</v>
      </c>
      <c r="C386" s="82" t="s">
        <v>4</v>
      </c>
      <c r="D386" s="83"/>
      <c r="E386" s="30"/>
      <c r="F386" s="31">
        <f>F375+F385</f>
        <v>250</v>
      </c>
      <c r="G386" s="31">
        <f t="shared" ref="G386:J386" si="136">G375+G385</f>
        <v>0</v>
      </c>
      <c r="H386" s="31">
        <f t="shared" si="136"/>
        <v>28.689999999999998</v>
      </c>
      <c r="I386" s="31">
        <f t="shared" si="136"/>
        <v>112.09</v>
      </c>
      <c r="J386" s="49">
        <f t="shared" si="136"/>
        <v>833.14999999999986</v>
      </c>
      <c r="K386" s="31"/>
      <c r="L386" s="31">
        <f t="shared" ref="L386" si="137">L375+L385</f>
        <v>89.769999999999982</v>
      </c>
    </row>
    <row r="387" spans="1:12" ht="15" x14ac:dyDescent="0.25">
      <c r="A387" s="19">
        <v>4</v>
      </c>
      <c r="B387" s="20">
        <v>5</v>
      </c>
      <c r="C387" s="21" t="s">
        <v>20</v>
      </c>
      <c r="D387" s="6" t="s">
        <v>22</v>
      </c>
      <c r="E387" s="54" t="s">
        <v>106</v>
      </c>
      <c r="F387" s="68" t="s">
        <v>81</v>
      </c>
      <c r="G387" s="56">
        <v>1</v>
      </c>
      <c r="H387" s="56">
        <v>4</v>
      </c>
      <c r="I387" s="56">
        <v>8</v>
      </c>
      <c r="J387" s="57">
        <v>73</v>
      </c>
      <c r="K387" s="68" t="s">
        <v>108</v>
      </c>
      <c r="L387" s="80">
        <v>3.52</v>
      </c>
    </row>
    <row r="388" spans="1:12" ht="24" x14ac:dyDescent="0.25">
      <c r="A388" s="22"/>
      <c r="B388" s="14"/>
      <c r="C388" s="10"/>
      <c r="D388" s="6" t="s">
        <v>24</v>
      </c>
      <c r="E388" s="54" t="s">
        <v>134</v>
      </c>
      <c r="F388" s="68" t="s">
        <v>156</v>
      </c>
      <c r="G388" s="56">
        <v>17</v>
      </c>
      <c r="H388" s="56">
        <v>12</v>
      </c>
      <c r="I388" s="56">
        <v>16</v>
      </c>
      <c r="J388" s="57">
        <v>242</v>
      </c>
      <c r="K388" s="68" t="s">
        <v>136</v>
      </c>
      <c r="L388" s="80">
        <v>35.11</v>
      </c>
    </row>
    <row r="389" spans="1:12" ht="15" x14ac:dyDescent="0.25">
      <c r="A389" s="22"/>
      <c r="B389" s="14"/>
      <c r="C389" s="10"/>
      <c r="D389" s="6" t="s">
        <v>25</v>
      </c>
      <c r="E389" s="54" t="s">
        <v>154</v>
      </c>
      <c r="F389" s="68" t="s">
        <v>49</v>
      </c>
      <c r="G389" s="56">
        <v>8</v>
      </c>
      <c r="H389" s="56">
        <v>8</v>
      </c>
      <c r="I389" s="56">
        <v>38</v>
      </c>
      <c r="J389" s="57">
        <v>253</v>
      </c>
      <c r="K389" s="68" t="s">
        <v>155</v>
      </c>
      <c r="L389" s="80">
        <v>8.86</v>
      </c>
    </row>
    <row r="390" spans="1:12" ht="15" x14ac:dyDescent="0.25">
      <c r="A390" s="22"/>
      <c r="B390" s="14"/>
      <c r="C390" s="10"/>
      <c r="D390" s="6" t="s">
        <v>26</v>
      </c>
      <c r="E390" s="54" t="s">
        <v>137</v>
      </c>
      <c r="F390" s="68" t="s">
        <v>53</v>
      </c>
      <c r="G390" s="56">
        <v>1</v>
      </c>
      <c r="H390" s="56">
        <v>0</v>
      </c>
      <c r="I390" s="56">
        <v>25</v>
      </c>
      <c r="J390" s="57">
        <v>110</v>
      </c>
      <c r="K390" s="68" t="s">
        <v>138</v>
      </c>
      <c r="L390" s="80">
        <v>23</v>
      </c>
    </row>
    <row r="391" spans="1:12" ht="15" x14ac:dyDescent="0.25">
      <c r="A391" s="22"/>
      <c r="B391" s="14"/>
      <c r="C391" s="10"/>
      <c r="D391" s="6" t="s">
        <v>27</v>
      </c>
      <c r="E391" s="54" t="s">
        <v>61</v>
      </c>
      <c r="F391" s="68" t="s">
        <v>62</v>
      </c>
      <c r="G391" s="68" t="s">
        <v>63</v>
      </c>
      <c r="H391" s="69">
        <v>0.31</v>
      </c>
      <c r="I391" s="69">
        <v>25.09</v>
      </c>
      <c r="J391" s="70">
        <v>118.41</v>
      </c>
      <c r="K391" s="68" t="s">
        <v>64</v>
      </c>
      <c r="L391" s="80">
        <v>2.75</v>
      </c>
    </row>
    <row r="392" spans="1:12" ht="15" x14ac:dyDescent="0.25">
      <c r="A392" s="22"/>
      <c r="B392" s="14"/>
      <c r="C392" s="10"/>
      <c r="D392" s="6" t="s">
        <v>28</v>
      </c>
      <c r="E392" s="54" t="s">
        <v>65</v>
      </c>
      <c r="F392" s="68" t="s">
        <v>66</v>
      </c>
      <c r="G392" s="68" t="s">
        <v>67</v>
      </c>
      <c r="H392" s="69">
        <v>0.18</v>
      </c>
      <c r="I392" s="69">
        <v>8.48</v>
      </c>
      <c r="J392" s="70">
        <v>40.79</v>
      </c>
      <c r="K392" s="68" t="s">
        <v>64</v>
      </c>
      <c r="L392" s="80">
        <v>1.07</v>
      </c>
    </row>
    <row r="393" spans="1:12" ht="15" x14ac:dyDescent="0.25">
      <c r="A393" s="22"/>
      <c r="B393" s="14"/>
      <c r="C393" s="10"/>
      <c r="D393" s="5"/>
      <c r="E393" s="38"/>
      <c r="F393" s="68"/>
      <c r="G393" s="64"/>
      <c r="H393" s="64"/>
      <c r="I393" s="64"/>
      <c r="J393" s="64"/>
      <c r="K393" s="66"/>
      <c r="L393" s="64"/>
    </row>
    <row r="394" spans="1:12" ht="15" x14ac:dyDescent="0.25">
      <c r="A394" s="22"/>
      <c r="B394" s="14"/>
      <c r="C394" s="10"/>
      <c r="D394" s="5"/>
      <c r="E394" s="38"/>
      <c r="F394" s="39"/>
      <c r="G394" s="39"/>
      <c r="H394" s="39"/>
      <c r="I394" s="39"/>
      <c r="J394" s="39"/>
      <c r="K394" s="40"/>
      <c r="L394" s="39"/>
    </row>
    <row r="395" spans="1:12" ht="15.75" customHeight="1" x14ac:dyDescent="0.25">
      <c r="A395" s="23"/>
      <c r="B395" s="16"/>
      <c r="C395" s="7"/>
      <c r="D395" s="17" t="s">
        <v>29</v>
      </c>
      <c r="E395" s="8"/>
      <c r="F395" s="18">
        <f>SUM(F387:F394)</f>
        <v>0</v>
      </c>
      <c r="G395" s="18">
        <f t="shared" ref="G395:J395" si="138">SUM(G387:G394)</f>
        <v>27</v>
      </c>
      <c r="H395" s="18">
        <f t="shared" si="138"/>
        <v>24.49</v>
      </c>
      <c r="I395" s="18">
        <f t="shared" si="138"/>
        <v>120.57000000000001</v>
      </c>
      <c r="J395" s="48">
        <f t="shared" si="138"/>
        <v>837.19999999999993</v>
      </c>
      <c r="K395" s="24"/>
      <c r="L395" s="18">
        <f t="shared" ref="L395" si="139">SUM(L387:L394)</f>
        <v>74.31</v>
      </c>
    </row>
    <row r="396" spans="1:12" ht="15" x14ac:dyDescent="0.25">
      <c r="A396" s="25">
        <f>A387</f>
        <v>4</v>
      </c>
      <c r="B396" s="12">
        <f>B387</f>
        <v>5</v>
      </c>
      <c r="C396" s="9" t="s">
        <v>21</v>
      </c>
      <c r="D396" s="6" t="s">
        <v>22</v>
      </c>
      <c r="E396" s="38"/>
      <c r="F396" s="39"/>
      <c r="G396" s="39"/>
      <c r="H396" s="39"/>
      <c r="I396" s="39"/>
      <c r="J396" s="39"/>
      <c r="K396" s="40"/>
      <c r="L396" s="39"/>
    </row>
    <row r="397" spans="1:12" ht="15" x14ac:dyDescent="0.25">
      <c r="A397" s="22"/>
      <c r="B397" s="14"/>
      <c r="C397" s="10"/>
      <c r="D397" s="6" t="s">
        <v>23</v>
      </c>
      <c r="E397" s="38"/>
      <c r="F397" s="39"/>
      <c r="G397" s="39"/>
      <c r="H397" s="39"/>
      <c r="I397" s="39"/>
      <c r="J397" s="39"/>
      <c r="K397" s="40"/>
      <c r="L397" s="39"/>
    </row>
    <row r="398" spans="1:12" ht="15" x14ac:dyDescent="0.25">
      <c r="A398" s="22"/>
      <c r="B398" s="14"/>
      <c r="C398" s="10"/>
      <c r="D398" s="6" t="s">
        <v>24</v>
      </c>
      <c r="E398" s="38"/>
      <c r="F398" s="39"/>
      <c r="G398" s="39"/>
      <c r="H398" s="39"/>
      <c r="I398" s="39"/>
      <c r="J398" s="39"/>
      <c r="K398" s="40"/>
      <c r="L398" s="39"/>
    </row>
    <row r="399" spans="1:12" ht="15" x14ac:dyDescent="0.25">
      <c r="A399" s="22"/>
      <c r="B399" s="14"/>
      <c r="C399" s="10"/>
      <c r="D399" s="6" t="s">
        <v>25</v>
      </c>
      <c r="E399" s="38"/>
      <c r="F399" s="39"/>
      <c r="G399" s="39"/>
      <c r="H399" s="39"/>
      <c r="I399" s="39"/>
      <c r="J399" s="39"/>
      <c r="K399" s="40"/>
      <c r="L399" s="39"/>
    </row>
    <row r="400" spans="1:12" ht="15" x14ac:dyDescent="0.25">
      <c r="A400" s="22"/>
      <c r="B400" s="14"/>
      <c r="C400" s="10"/>
      <c r="D400" s="6" t="s">
        <v>26</v>
      </c>
      <c r="E400" s="38"/>
      <c r="F400" s="39"/>
      <c r="G400" s="39"/>
      <c r="H400" s="39"/>
      <c r="I400" s="39"/>
      <c r="J400" s="39"/>
      <c r="K400" s="40"/>
      <c r="L400" s="39"/>
    </row>
    <row r="401" spans="1:12" ht="15" x14ac:dyDescent="0.25">
      <c r="A401" s="22"/>
      <c r="B401" s="14"/>
      <c r="C401" s="10"/>
      <c r="D401" s="6" t="s">
        <v>27</v>
      </c>
      <c r="E401" s="38"/>
      <c r="F401" s="39"/>
      <c r="G401" s="39"/>
      <c r="H401" s="39"/>
      <c r="I401" s="39"/>
      <c r="J401" s="39"/>
      <c r="K401" s="40"/>
      <c r="L401" s="39"/>
    </row>
    <row r="402" spans="1:12" ht="15" x14ac:dyDescent="0.25">
      <c r="A402" s="22"/>
      <c r="B402" s="14"/>
      <c r="C402" s="10"/>
      <c r="D402" s="6" t="s">
        <v>28</v>
      </c>
      <c r="E402" s="38"/>
      <c r="F402" s="39"/>
      <c r="G402" s="39"/>
      <c r="H402" s="39"/>
      <c r="I402" s="39"/>
      <c r="J402" s="39"/>
      <c r="K402" s="40"/>
      <c r="L402" s="39"/>
    </row>
    <row r="403" spans="1:12" ht="15" x14ac:dyDescent="0.25">
      <c r="A403" s="22"/>
      <c r="B403" s="14"/>
      <c r="C403" s="10"/>
      <c r="D403" s="5"/>
      <c r="E403" s="38"/>
      <c r="F403" s="39"/>
      <c r="G403" s="39"/>
      <c r="H403" s="39"/>
      <c r="I403" s="39"/>
      <c r="J403" s="39"/>
      <c r="K403" s="40"/>
      <c r="L403" s="39"/>
    </row>
    <row r="404" spans="1:12" ht="15" x14ac:dyDescent="0.25">
      <c r="A404" s="22"/>
      <c r="B404" s="14"/>
      <c r="C404" s="10"/>
      <c r="D404" s="5"/>
      <c r="E404" s="38"/>
      <c r="F404" s="39"/>
      <c r="G404" s="39"/>
      <c r="H404" s="39"/>
      <c r="I404" s="39"/>
      <c r="J404" s="39"/>
      <c r="K404" s="40"/>
      <c r="L404" s="39"/>
    </row>
    <row r="405" spans="1:12" ht="15" x14ac:dyDescent="0.25">
      <c r="A405" s="23"/>
      <c r="B405" s="16"/>
      <c r="C405" s="7"/>
      <c r="D405" s="17" t="s">
        <v>29</v>
      </c>
      <c r="E405" s="8"/>
      <c r="F405" s="18">
        <f>SUM(F396:F404)</f>
        <v>0</v>
      </c>
      <c r="G405" s="18">
        <f t="shared" ref="G405:J405" si="140">SUM(G396:G404)</f>
        <v>0</v>
      </c>
      <c r="H405" s="18">
        <f t="shared" si="140"/>
        <v>0</v>
      </c>
      <c r="I405" s="18">
        <f t="shared" si="140"/>
        <v>0</v>
      </c>
      <c r="J405" s="18">
        <f t="shared" si="140"/>
        <v>0</v>
      </c>
      <c r="K405" s="24"/>
      <c r="L405" s="18">
        <f t="shared" ref="L405" si="141">SUM(L396:L404)</f>
        <v>0</v>
      </c>
    </row>
    <row r="406" spans="1:12" ht="15.75" thickBot="1" x14ac:dyDescent="0.25">
      <c r="A406" s="28">
        <f>A387</f>
        <v>4</v>
      </c>
      <c r="B406" s="29">
        <f>B387</f>
        <v>5</v>
      </c>
      <c r="C406" s="82" t="s">
        <v>4</v>
      </c>
      <c r="D406" s="83"/>
      <c r="E406" s="30"/>
      <c r="F406" s="31">
        <f>F395+F405</f>
        <v>0</v>
      </c>
      <c r="G406" s="31">
        <f t="shared" ref="G406:J406" si="142">G395+G405</f>
        <v>27</v>
      </c>
      <c r="H406" s="31">
        <f t="shared" si="142"/>
        <v>24.49</v>
      </c>
      <c r="I406" s="31">
        <f t="shared" si="142"/>
        <v>120.57000000000001</v>
      </c>
      <c r="J406" s="49">
        <f t="shared" si="142"/>
        <v>837.19999999999993</v>
      </c>
      <c r="K406" s="31"/>
      <c r="L406" s="31">
        <f t="shared" ref="L406" si="143">L395+L405</f>
        <v>74.31</v>
      </c>
    </row>
    <row r="407" spans="1:12" ht="13.5" thickBot="1" x14ac:dyDescent="0.25">
      <c r="A407" s="26"/>
      <c r="B407" s="27"/>
      <c r="C407" s="81" t="s">
        <v>5</v>
      </c>
      <c r="D407" s="81"/>
      <c r="E407" s="81"/>
      <c r="F407" s="33">
        <f>SUMIF($C:$C,"Итого за день:",F:F)/COUNTIFS($C:$C,"Итого за день:",F:F,"&gt;0")</f>
        <v>250</v>
      </c>
      <c r="G407" s="33">
        <f>SUMIF($C:$C,"Итого за день:",G:G)/COUNTIFS($C:$C,"Итого за день:",G:G,"&gt;0")</f>
        <v>21.545000000000002</v>
      </c>
      <c r="H407" s="33">
        <f>SUMIF($C:$C,"Итого за день:",H:H)/COUNTIFS($C:$C,"Итого за день:",H:H,"&gt;0")</f>
        <v>28.136499999999995</v>
      </c>
      <c r="I407" s="33">
        <f>SUMIF($C:$C,"Итого за день:",I:I)/COUNTIFS($C:$C,"Итого за день:",I:I,"&gt;0")</f>
        <v>102.11200000000001</v>
      </c>
      <c r="J407" s="55">
        <f>SUMIF($C:$C,"Итого за день:",J:J)/COUNTIFS($C:$C,"Итого за день:",J:J,"&gt;0")</f>
        <v>794.0274999999998</v>
      </c>
      <c r="K407" s="33"/>
      <c r="L407" s="33">
        <f>SUMIF($C:$C,"Итого за день:",L:L)/COUNTIFS($C:$C,"Итого за день:",L:L,"&gt;0")</f>
        <v>74.990499999999983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2024-09-03T07:31:44Z</dcterms:modified>
</cp:coreProperties>
</file>